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4695" windowHeight="7680"/>
  </bookViews>
  <sheets>
    <sheet name="Лист1" sheetId="2" r:id="rId1"/>
  </sheets>
  <calcPr calcId="145621" refMode="R1C1"/>
</workbook>
</file>

<file path=xl/calcChain.xml><?xml version="1.0" encoding="utf-8"?>
<calcChain xmlns="http://schemas.openxmlformats.org/spreadsheetml/2006/main">
  <c r="L164" i="2" l="1"/>
  <c r="J163" i="2"/>
  <c r="J164" i="2" s="1"/>
  <c r="J155" i="2"/>
  <c r="I163" i="2"/>
  <c r="I164" i="2" s="1"/>
  <c r="H163" i="2"/>
  <c r="H164" i="2" s="1"/>
  <c r="G163" i="2"/>
  <c r="G164" i="2" s="1"/>
  <c r="I155" i="2"/>
  <c r="H155" i="2"/>
  <c r="G155" i="2"/>
  <c r="F163" i="2"/>
  <c r="F164" i="2" s="1"/>
  <c r="F155" i="2"/>
  <c r="L149" i="2" l="1"/>
  <c r="F148" i="2"/>
  <c r="F140" i="2"/>
  <c r="J148" i="2"/>
  <c r="J149" i="2" s="1"/>
  <c r="J140" i="2"/>
  <c r="I148" i="2"/>
  <c r="I149" i="2" s="1"/>
  <c r="H148" i="2"/>
  <c r="H149" i="2" s="1"/>
  <c r="G148" i="2"/>
  <c r="G149" i="2" s="1"/>
  <c r="I140" i="2"/>
  <c r="H140" i="2"/>
  <c r="G140" i="2"/>
  <c r="F149" i="2" l="1"/>
  <c r="L133" i="2"/>
  <c r="J132" i="2"/>
  <c r="J123" i="2"/>
  <c r="I132" i="2"/>
  <c r="H132" i="2"/>
  <c r="H133" i="2" s="1"/>
  <c r="G132" i="2"/>
  <c r="I123" i="2"/>
  <c r="H123" i="2"/>
  <c r="G123" i="2"/>
  <c r="F132" i="2"/>
  <c r="F123" i="2"/>
  <c r="F133" i="2" l="1"/>
  <c r="J133" i="2"/>
  <c r="G133" i="2"/>
  <c r="I133" i="2"/>
  <c r="L117" i="2"/>
  <c r="J116" i="2"/>
  <c r="J107" i="2"/>
  <c r="I116" i="2"/>
  <c r="I117" i="2" s="1"/>
  <c r="H116" i="2"/>
  <c r="G116" i="2"/>
  <c r="G117" i="2" s="1"/>
  <c r="I107" i="2"/>
  <c r="H107" i="2"/>
  <c r="G107" i="2"/>
  <c r="F116" i="2"/>
  <c r="F117" i="2" s="1"/>
  <c r="F107" i="2"/>
  <c r="J117" i="2" l="1"/>
  <c r="H117" i="2"/>
  <c r="L102" i="2"/>
  <c r="J101" i="2"/>
  <c r="J93" i="2"/>
  <c r="I101" i="2"/>
  <c r="H101" i="2"/>
  <c r="G101" i="2"/>
  <c r="I93" i="2"/>
  <c r="H93" i="2"/>
  <c r="G93" i="2"/>
  <c r="F101" i="2"/>
  <c r="F93" i="2"/>
  <c r="F102" i="2" l="1"/>
  <c r="G102" i="2"/>
  <c r="H102" i="2"/>
  <c r="I102" i="2"/>
  <c r="J102" i="2"/>
  <c r="L86" i="2"/>
  <c r="J85" i="2"/>
  <c r="J75" i="2"/>
  <c r="I85" i="2"/>
  <c r="H85" i="2"/>
  <c r="G85" i="2"/>
  <c r="I75" i="2"/>
  <c r="H75" i="2"/>
  <c r="G75" i="2"/>
  <c r="F85" i="2"/>
  <c r="F75" i="2"/>
  <c r="F86" i="2" l="1"/>
  <c r="G86" i="2"/>
  <c r="H86" i="2"/>
  <c r="I86" i="2"/>
  <c r="J86" i="2"/>
  <c r="G67" i="2"/>
  <c r="H67" i="2"/>
  <c r="I67" i="2"/>
  <c r="J67" i="2"/>
  <c r="F67" i="2"/>
  <c r="L68" i="2"/>
  <c r="F59" i="2"/>
  <c r="I59" i="2"/>
  <c r="H59" i="2"/>
  <c r="G59" i="2"/>
  <c r="J59" i="2"/>
  <c r="F68" i="2" l="1"/>
  <c r="J68" i="2"/>
  <c r="I68" i="2"/>
  <c r="H68" i="2"/>
  <c r="G68" i="2"/>
  <c r="L52" i="2"/>
  <c r="J51" i="2"/>
  <c r="J43" i="2"/>
  <c r="J52" i="2" s="1"/>
  <c r="I51" i="2"/>
  <c r="H51" i="2"/>
  <c r="G51" i="2"/>
  <c r="I43" i="2"/>
  <c r="I52" i="2" s="1"/>
  <c r="H43" i="2"/>
  <c r="G43" i="2"/>
  <c r="F51" i="2"/>
  <c r="F43" i="2"/>
  <c r="F52" i="2" s="1"/>
  <c r="G52" i="2" l="1"/>
  <c r="H52" i="2"/>
  <c r="L37" i="2"/>
  <c r="J36" i="2"/>
  <c r="J27" i="2"/>
  <c r="J37" i="2" s="1"/>
  <c r="I36" i="2"/>
  <c r="H36" i="2"/>
  <c r="G36" i="2"/>
  <c r="I27" i="2"/>
  <c r="I37" i="2" s="1"/>
  <c r="H27" i="2"/>
  <c r="G27" i="2"/>
  <c r="F36" i="2"/>
  <c r="F37" i="2" s="1"/>
  <c r="G37" i="2" l="1"/>
  <c r="H37" i="2"/>
  <c r="J20" i="2"/>
  <c r="J11" i="2"/>
  <c r="I20" i="2"/>
  <c r="H20" i="2"/>
  <c r="G20" i="2"/>
  <c r="I11" i="2"/>
  <c r="H11" i="2"/>
  <c r="G11" i="2"/>
  <c r="L21" i="2"/>
  <c r="G21" i="2" l="1"/>
  <c r="H21" i="2"/>
  <c r="I21" i="2"/>
  <c r="J21" i="2"/>
</calcChain>
</file>

<file path=xl/sharedStrings.xml><?xml version="1.0" encoding="utf-8"?>
<sst xmlns="http://schemas.openxmlformats.org/spreadsheetml/2006/main" count="330" uniqueCount="119">
  <si>
    <t>МОУ СОШ №7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</si>
  <si>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</si>
  <si>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</si>
  <si>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</si>
  <si>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</si>
  <si>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</si>
  <si>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</si>
  <si>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</si>
  <si>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Каша "Дружба" молочная с маслом слив. (рис, пшено)</t>
  </si>
  <si>
    <t>Какао с молоком</t>
  </si>
  <si>
    <t>б/н</t>
  </si>
  <si>
    <t>Вафли</t>
  </si>
  <si>
    <t>Соль йодированная</t>
  </si>
  <si>
    <t>Итого</t>
  </si>
  <si>
    <t>Суп с бобовыми (горох) на курином бульоне</t>
  </si>
  <si>
    <t>Печень по-строгоновки(60/30)</t>
  </si>
  <si>
    <t>Рис отварной</t>
  </si>
  <si>
    <t>Хлеб пшеничный(батон)</t>
  </si>
  <si>
    <t>Хлеб ржаной</t>
  </si>
  <si>
    <t>Неделя</t>
  </si>
  <si>
    <t>День недели</t>
  </si>
  <si>
    <t>Прием пищи</t>
  </si>
  <si>
    <t>Завтрак</t>
  </si>
  <si>
    <t>Обед</t>
  </si>
  <si>
    <t>гор.блюдо</t>
  </si>
  <si>
    <t>гор.напиток</t>
  </si>
  <si>
    <t>сладкое</t>
  </si>
  <si>
    <t>фрукты</t>
  </si>
  <si>
    <t>Фрукты</t>
  </si>
  <si>
    <t>соль</t>
  </si>
  <si>
    <t>закуска</t>
  </si>
  <si>
    <t>Салат из свеклы с р/маслом</t>
  </si>
  <si>
    <t>1 блюдо</t>
  </si>
  <si>
    <t>Щи из свежей капусты на курином бульоне</t>
  </si>
  <si>
    <t>2 блюдо</t>
  </si>
  <si>
    <t>гарнир</t>
  </si>
  <si>
    <t>Макароны отварные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</si>
  <si>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</si>
  <si>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</si>
  <si>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</si>
  <si>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</si>
  <si>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</si>
  <si>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</t>
  </si>
  <si>
    <t>Кофейный напиток</t>
  </si>
  <si>
    <t>Каша рассыпчатая гречневая</t>
  </si>
  <si>
    <t>Компот из свежих яблок</t>
  </si>
  <si>
    <t>Винегрет овощной с маслом растительным</t>
  </si>
  <si>
    <t>Суп овощной с фрикадельками  на кур.бульоне</t>
  </si>
  <si>
    <t>Плов из мяса птицы</t>
  </si>
  <si>
    <t>Картофельное пюре</t>
  </si>
  <si>
    <t>гор. напиток</t>
  </si>
  <si>
    <t>Рассольник по-ленинградски на курином бульоне</t>
  </si>
  <si>
    <t>Сосиска отварная</t>
  </si>
  <si>
    <t>Макароны отварные со сливочным маслом</t>
  </si>
  <si>
    <t>Чай с сахаром и лимоном 195/5</t>
  </si>
  <si>
    <t>Борщ с картофелем на курином бульоне</t>
  </si>
  <si>
    <t>Птица тушеная с соусом (60/30)</t>
  </si>
  <si>
    <t xml:space="preserve">Каша рассыпчатая гречневая </t>
  </si>
  <si>
    <t>Суп овощной  (на курином бульоне)</t>
  </si>
  <si>
    <t>Жаркое по-домашнему с мясом свинины</t>
  </si>
  <si>
    <t>Салат из свеклы отварной  с растительным маслом</t>
  </si>
  <si>
    <t>Щи из свежей капусты с картофелем на курином бульоне</t>
  </si>
  <si>
    <t>Рассольник  по -Ленинградски на курином бульоне</t>
  </si>
  <si>
    <t>278.1</t>
  </si>
  <si>
    <t>Школа</t>
  </si>
  <si>
    <t>Возрастная категория</t>
  </si>
  <si>
    <t>7-11 лет</t>
  </si>
  <si>
    <t>и.о. директора</t>
  </si>
  <si>
    <t>день</t>
  </si>
  <si>
    <t>месяц</t>
  </si>
  <si>
    <t>год</t>
  </si>
  <si>
    <t xml:space="preserve">Типовое примерное меню приготавливаемых блюд. </t>
  </si>
  <si>
    <t>Утвердил:</t>
  </si>
  <si>
    <t>должность</t>
  </si>
  <si>
    <t>фамилия</t>
  </si>
  <si>
    <t>дата</t>
  </si>
  <si>
    <t>Раздел меню</t>
  </si>
  <si>
    <t>Вес блюда, г</t>
  </si>
  <si>
    <t>Петров Д.А.</t>
  </si>
  <si>
    <t>Оладьи</t>
  </si>
  <si>
    <t>повидло</t>
  </si>
  <si>
    <t>Салат из моркови с сахаром</t>
  </si>
  <si>
    <t>Компот из смеси сухофруктов</t>
  </si>
  <si>
    <t>Какао с маслом</t>
  </si>
  <si>
    <t>Батон нарезной</t>
  </si>
  <si>
    <t>Сыр</t>
  </si>
  <si>
    <t>Котлеты рубленые из мяса птицы с красным соусом №331(50/40)</t>
  </si>
  <si>
    <t>Омлет натуральный с зеленым горошком 200/30</t>
  </si>
  <si>
    <t>Чай с сахаром и лимоном</t>
  </si>
  <si>
    <t>Салат  из свежей капусты или квашеной</t>
  </si>
  <si>
    <t>Рассольник по-Ленинградски на курином бульоне</t>
  </si>
  <si>
    <t>Тефтели из мяса птицы с соусом</t>
  </si>
  <si>
    <t>45/47</t>
  </si>
  <si>
    <t>71,82</t>
  </si>
  <si>
    <t>Каша рисовая молочная с маслом сливочным</t>
  </si>
  <si>
    <t xml:space="preserve">Чай с сахаром </t>
  </si>
  <si>
    <t>Хлеб пшеничный (батон)</t>
  </si>
  <si>
    <t>Тефтели куриные с соусом рец.№333 (60/40)</t>
  </si>
  <si>
    <t>Печенье</t>
  </si>
  <si>
    <t xml:space="preserve">Салат из моркови с сахаром </t>
  </si>
  <si>
    <t>Борщ с картофелем икапустой на курином бульоне</t>
  </si>
  <si>
    <t xml:space="preserve">Котлета или биточек рыбные </t>
  </si>
  <si>
    <t>Соус красный</t>
  </si>
  <si>
    <t>Каша вязкая молочная из овсяной крупы с маслом сливочным</t>
  </si>
  <si>
    <t xml:space="preserve">Салат из свеклы с растительным маслом </t>
  </si>
  <si>
    <t xml:space="preserve">Компот из сухофруктов </t>
  </si>
  <si>
    <t>Блинчики с фруктовой начинкой с соусом из свежезамороженных ягод 120/50</t>
  </si>
  <si>
    <t>Итого за день:</t>
  </si>
  <si>
    <t>Каша "Дружба" молочная с маслом (рис, пшено)</t>
  </si>
  <si>
    <t>Салат из свежей капусты или квашенной</t>
  </si>
  <si>
    <t xml:space="preserve">хлеб </t>
  </si>
  <si>
    <t xml:space="preserve">Запеканка рисовая с творогом </t>
  </si>
  <si>
    <t>Повидло</t>
  </si>
  <si>
    <t>Сушки</t>
  </si>
  <si>
    <t>Фрикадельки ихз птицы с соусом №329(50/40)</t>
  </si>
  <si>
    <t>Макароны отварные с сыром 180/20</t>
  </si>
  <si>
    <t xml:space="preserve">Какао с молоком </t>
  </si>
  <si>
    <t>Салат из свежей капусты или квашеной</t>
  </si>
  <si>
    <t>Тефтели из мяса птицы с соусом (50/40)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</si>
</sst>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4" fillId="0" borderId="0"/>
  </cellStyleXfs>
  <cellXfs count="165">
    <xf numFmtId="0" fontId="0" fillId="0" borderId="0" xfId="0"/>
    <xf numFmtId="0" fontId="3" fillId="2" borderId="1" xfId="1" applyNumberFormat="1" applyFont="1" applyFill="1" applyBorder="1" applyAlignment="1" applyProtection="1">
      <alignment horizontal="center"/>
      <protection locked="0"/>
    </xf>
    <xf numFmtId="0" fontId="3" fillId="2" borderId="3" xfId="1" applyNumberFormat="1" applyFont="1" applyFill="1" applyBorder="1" applyAlignment="1" applyProtection="1">
      <alignment horizontal="center"/>
      <protection locked="0"/>
    </xf>
    <xf numFmtId="0" fontId="3" fillId="2" borderId="10" xfId="1" applyNumberFormat="1" applyFont="1" applyFill="1" applyBorder="1" applyAlignment="1" applyProtection="1">
      <alignment horizontal="center"/>
      <protection locked="0"/>
    </xf>
    <xf numFmtId="0" fontId="3" fillId="2" borderId="8" xfId="1" applyNumberFormat="1" applyFont="1" applyFill="1" applyBorder="1" applyAlignment="1" applyProtection="1">
      <alignment horizontal="center"/>
      <protection locked="0"/>
    </xf>
    <xf numFmtId="0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6" xfId="1" applyNumberFormat="1" applyFon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3" xfId="0" applyFill="1" applyBorder="1"/>
    <xf numFmtId="0" fontId="3" fillId="2" borderId="3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0" fontId="3" fillId="2" borderId="3" xfId="0" applyNumberFormat="1" applyFont="1" applyFill="1" applyBorder="1" applyAlignment="1" applyProtection="1">
      <alignment horizontal="center"/>
      <protection locked="0"/>
    </xf>
    <xf numFmtId="2" fontId="3" fillId="2" borderId="3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3" fillId="2" borderId="5" xfId="0" applyNumberFormat="1" applyFont="1" applyFill="1" applyBorder="1" applyAlignment="1" applyProtection="1">
      <alignment horizontal="center"/>
      <protection locked="0"/>
    </xf>
    <xf numFmtId="0" fontId="0" fillId="2" borderId="8" xfId="0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/>
    <xf numFmtId="0" fontId="3" fillId="2" borderId="12" xfId="0" applyFont="1" applyFill="1" applyBorder="1" applyAlignment="1" applyProtection="1">
      <alignment horizontal="center"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21" xfId="0" applyNumberFormat="1" applyFont="1" applyFill="1" applyBorder="1" applyAlignment="1" applyProtection="1">
      <alignment horizontal="center" wrapText="1"/>
      <protection locked="0"/>
    </xf>
    <xf numFmtId="2" fontId="3" fillId="2" borderId="19" xfId="0" applyNumberFormat="1" applyFont="1" applyFill="1" applyBorder="1" applyAlignment="1" applyProtection="1">
      <alignment horizontal="center" wrapText="1"/>
      <protection locked="0"/>
    </xf>
    <xf numFmtId="0" fontId="3" fillId="2" borderId="12" xfId="0" applyNumberFormat="1" applyFont="1" applyFill="1" applyBorder="1" applyAlignment="1" applyProtection="1">
      <alignment horizontal="center" wrapText="1"/>
      <protection locked="0"/>
    </xf>
    <xf numFmtId="2" fontId="3" fillId="2" borderId="12" xfId="0" applyNumberFormat="1" applyFont="1" applyFill="1" applyBorder="1" applyAlignment="1" applyProtection="1">
      <alignment horizontal="center" wrapText="1"/>
      <protection locked="0"/>
    </xf>
    <xf numFmtId="0" fontId="3" fillId="2" borderId="13" xfId="0" applyNumberFormat="1" applyFont="1" applyFill="1" applyBorder="1" applyAlignment="1" applyProtection="1">
      <alignment horizontal="center" wrapText="1"/>
      <protection locked="0"/>
    </xf>
    <xf numFmtId="0" fontId="3" fillId="2" borderId="16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0" fillId="2" borderId="1" xfId="0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164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13" xfId="0" applyNumberFormat="1" applyFont="1" applyFill="1" applyBorder="1" applyAlignment="1" applyProtection="1">
      <alignment horizontal="center"/>
      <protection locked="0"/>
    </xf>
    <xf numFmtId="0" fontId="0" fillId="2" borderId="10" xfId="0" applyFill="1" applyBorder="1"/>
    <xf numFmtId="0" fontId="3" fillId="2" borderId="16" xfId="0" applyFon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2" fontId="3" fillId="2" borderId="16" xfId="0" applyNumberFormat="1" applyFont="1" applyFill="1" applyBorder="1" applyAlignment="1" applyProtection="1">
      <alignment horizontal="center"/>
      <protection locked="0"/>
    </xf>
    <xf numFmtId="2" fontId="3" fillId="2" borderId="24" xfId="0" applyNumberFormat="1" applyFont="1" applyFill="1" applyBorder="1" applyAlignment="1" applyProtection="1">
      <alignment horizontal="center"/>
      <protection locked="0"/>
    </xf>
    <xf numFmtId="0" fontId="5" fillId="2" borderId="10" xfId="0" applyFont="1" applyFill="1" applyBorder="1"/>
    <xf numFmtId="0" fontId="3" fillId="2" borderId="3" xfId="0" applyNumberFormat="1" applyFont="1" applyFill="1" applyBorder="1" applyAlignment="1" applyProtection="1">
      <alignment horizontal="center" wrapText="1"/>
      <protection locked="0"/>
    </xf>
    <xf numFmtId="2" fontId="3" fillId="2" borderId="3" xfId="0" applyNumberFormat="1" applyFont="1" applyFill="1" applyBorder="1" applyAlignment="1" applyProtection="1">
      <alignment horizontal="center" wrapText="1"/>
      <protection locked="0"/>
    </xf>
    <xf numFmtId="0" fontId="3" fillId="2" borderId="4" xfId="0" applyNumberFormat="1" applyFont="1" applyFill="1" applyBorder="1" applyAlignment="1" applyProtection="1">
      <alignment horizontal="center" wrapText="1"/>
      <protection locked="0"/>
    </xf>
    <xf numFmtId="0" fontId="3" fillId="2" borderId="8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top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0" fillId="4" borderId="1" xfId="0" applyFill="1" applyBorder="1"/>
    <xf numFmtId="0" fontId="3" fillId="4" borderId="1" xfId="1" applyFont="1" applyFill="1" applyBorder="1" applyAlignment="1" applyProtection="1">
      <alignment wrapText="1"/>
      <protection locked="0"/>
    </xf>
    <xf numFmtId="0" fontId="0" fillId="4" borderId="1" xfId="0" applyFill="1" applyBorder="1" applyAlignment="1">
      <alignment horizontal="center" vertical="center"/>
    </xf>
    <xf numFmtId="0" fontId="3" fillId="2" borderId="8" xfId="0" applyFont="1" applyFill="1" applyBorder="1" applyAlignment="1" applyProtection="1">
      <alignment wrapText="1"/>
      <protection locked="0"/>
    </xf>
    <xf numFmtId="0" fontId="3" fillId="2" borderId="8" xfId="0" applyFont="1" applyFill="1" applyBorder="1" applyAlignment="1"/>
    <xf numFmtId="2" fontId="3" fillId="2" borderId="8" xfId="0" applyNumberFormat="1" applyFont="1" applyFill="1" applyBorder="1" applyAlignment="1" applyProtection="1">
      <alignment horizontal="center"/>
      <protection locked="0"/>
    </xf>
    <xf numFmtId="0" fontId="3" fillId="2" borderId="8" xfId="0" applyNumberFormat="1" applyFont="1" applyFill="1" applyBorder="1" applyAlignment="1" applyProtection="1">
      <alignment horizontal="center"/>
      <protection locked="0"/>
    </xf>
    <xf numFmtId="0" fontId="3" fillId="2" borderId="9" xfId="0" applyNumberFormat="1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/>
    <xf numFmtId="164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8" xfId="0" applyNumberFormat="1" applyFont="1" applyFill="1" applyBorder="1" applyAlignment="1" applyProtection="1">
      <alignment horizontal="center"/>
      <protection locked="0"/>
    </xf>
    <xf numFmtId="0" fontId="3" fillId="2" borderId="16" xfId="0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3" fillId="2" borderId="7" xfId="0" applyNumberFormat="1" applyFon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2" fontId="3" fillId="2" borderId="23" xfId="0" applyNumberFormat="1" applyFont="1" applyFill="1" applyBorder="1" applyAlignment="1" applyProtection="1">
      <alignment horizontal="center"/>
      <protection locked="0"/>
    </xf>
    <xf numFmtId="0" fontId="3" fillId="4" borderId="10" xfId="0" applyFont="1" applyFill="1" applyBorder="1"/>
    <xf numFmtId="0" fontId="3" fillId="4" borderId="14" xfId="0" applyFont="1" applyFill="1" applyBorder="1" applyAlignment="1" applyProtection="1">
      <alignment wrapText="1"/>
      <protection locked="0"/>
    </xf>
    <xf numFmtId="0" fontId="3" fillId="4" borderId="14" xfId="0" applyNumberFormat="1" applyFont="1" applyFill="1" applyBorder="1" applyAlignment="1" applyProtection="1">
      <alignment horizontal="center"/>
      <protection locked="0"/>
    </xf>
    <xf numFmtId="0" fontId="3" fillId="4" borderId="14" xfId="0" applyFont="1" applyFill="1" applyBorder="1" applyAlignment="1" applyProtection="1">
      <alignment horizontal="center"/>
      <protection locked="0"/>
    </xf>
    <xf numFmtId="0" fontId="0" fillId="4" borderId="15" xfId="0" applyFill="1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0" fontId="3" fillId="2" borderId="3" xfId="0" applyNumberFormat="1" applyFont="1" applyFill="1" applyBorder="1" applyAlignment="1" applyProtection="1">
      <alignment horizontal="center" vertical="center"/>
      <protection locked="0"/>
    </xf>
    <xf numFmtId="2" fontId="3" fillId="2" borderId="3" xfId="0" applyNumberFormat="1" applyFont="1" applyFill="1" applyBorder="1" applyAlignment="1" applyProtection="1">
      <alignment horizontal="center" vertic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>
      <alignment horizontal="center" vertical="center"/>
    </xf>
    <xf numFmtId="0" fontId="3" fillId="2" borderId="3" xfId="0" applyFont="1" applyFill="1" applyBorder="1" applyAlignment="1" applyProtection="1">
      <alignment vertical="center" wrapText="1"/>
      <protection locked="0"/>
    </xf>
    <xf numFmtId="0" fontId="0" fillId="2" borderId="3" xfId="0" applyFill="1" applyBorder="1" applyAlignment="1">
      <alignment vertical="center"/>
    </xf>
    <xf numFmtId="0" fontId="3" fillId="2" borderId="7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26" xfId="0" applyFill="1" applyBorder="1" applyAlignment="1" applyProtection="1">
      <alignment horizontal="left" vertical="center"/>
      <protection locked="0"/>
    </xf>
    <xf numFmtId="0" fontId="3" fillId="2" borderId="19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6" xfId="0" applyFont="1" applyFill="1" applyBorder="1"/>
    <xf numFmtId="0" fontId="0" fillId="4" borderId="8" xfId="0" applyFill="1" applyBorder="1"/>
    <xf numFmtId="0" fontId="0" fillId="4" borderId="12" xfId="0" applyFill="1" applyBorder="1"/>
    <xf numFmtId="2" fontId="0" fillId="2" borderId="10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 vertical="center"/>
      <protection locked="0"/>
    </xf>
    <xf numFmtId="0" fontId="0" fillId="4" borderId="10" xfId="0" applyFill="1" applyBorder="1"/>
    <xf numFmtId="0" fontId="3" fillId="4" borderId="10" xfId="1" applyFont="1" applyFill="1" applyBorder="1" applyAlignment="1" applyProtection="1">
      <alignment wrapText="1"/>
      <protection locked="0"/>
    </xf>
    <xf numFmtId="0" fontId="0" fillId="4" borderId="10" xfId="0" applyFill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3" fillId="2" borderId="8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>
      <alignment horizontal="center"/>
    </xf>
    <xf numFmtId="0" fontId="3" fillId="2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vertical="center"/>
    </xf>
    <xf numFmtId="2" fontId="3" fillId="2" borderId="7" xfId="0" applyNumberFormat="1" applyFont="1" applyFill="1" applyBorder="1" applyAlignment="1" applyProtection="1">
      <alignment horizontal="center" vertical="center"/>
      <protection locked="0"/>
    </xf>
    <xf numFmtId="2" fontId="3" fillId="2" borderId="23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vertical="center"/>
    </xf>
    <xf numFmtId="2" fontId="3" fillId="2" borderId="8" xfId="0" applyNumberFormat="1" applyFont="1" applyFill="1" applyBorder="1" applyAlignment="1" applyProtection="1">
      <alignment horizontal="center"/>
      <protection locked="0"/>
    </xf>
    <xf numFmtId="0" fontId="3" fillId="2" borderId="8" xfId="0" applyNumberFormat="1" applyFont="1" applyFill="1" applyBorder="1" applyAlignment="1" applyProtection="1">
      <alignment horizontal="center"/>
      <protection locked="0"/>
    </xf>
    <xf numFmtId="0" fontId="3" fillId="2" borderId="9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>
      <alignment horizontal="center"/>
    </xf>
    <xf numFmtId="0" fontId="3" fillId="2" borderId="20" xfId="0" applyNumberFormat="1" applyFont="1" applyFill="1" applyBorder="1" applyAlignment="1" applyProtection="1">
      <alignment horizontal="center"/>
      <protection locked="0"/>
    </xf>
    <xf numFmtId="0" fontId="3" fillId="2" borderId="7" xfId="0" applyNumberFormat="1" applyFont="1" applyFill="1" applyBorder="1" applyAlignment="1" applyProtection="1">
      <alignment horizontal="center"/>
      <protection locked="0"/>
    </xf>
    <xf numFmtId="0" fontId="3" fillId="2" borderId="1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vertical="top"/>
    </xf>
    <xf numFmtId="0" fontId="3" fillId="2" borderId="7" xfId="0" applyFont="1" applyFill="1" applyBorder="1" applyAlignment="1" applyProtection="1">
      <alignment horizontal="left" vertical="top" wrapText="1"/>
      <protection locked="0"/>
    </xf>
    <xf numFmtId="0" fontId="3" fillId="2" borderId="12" xfId="0" applyFont="1" applyFill="1" applyBorder="1" applyAlignment="1" applyProtection="1">
      <alignment horizontal="left" vertical="top" wrapText="1"/>
      <protection locked="0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3" fillId="2" borderId="8" xfId="0" applyFont="1" applyFill="1" applyBorder="1" applyAlignment="1" applyProtection="1">
      <alignment wrapText="1"/>
      <protection locked="0"/>
    </xf>
    <xf numFmtId="0" fontId="3" fillId="0" borderId="12" xfId="0" applyFont="1" applyBorder="1" applyAlignment="1">
      <alignment wrapText="1"/>
    </xf>
    <xf numFmtId="0" fontId="3" fillId="2" borderId="22" xfId="0" applyNumberFormat="1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/>
    <xf numFmtId="0" fontId="3" fillId="2" borderId="12" xfId="0" applyFont="1" applyFill="1" applyBorder="1" applyAlignment="1"/>
    <xf numFmtId="0" fontId="0" fillId="2" borderId="25" xfId="0" applyFill="1" applyBorder="1" applyAlignment="1">
      <alignment horizontal="left" vertical="center"/>
    </xf>
    <xf numFmtId="0" fontId="0" fillId="2" borderId="19" xfId="0" applyFill="1" applyBorder="1" applyAlignment="1">
      <alignment horizontal="left" vertical="center"/>
    </xf>
    <xf numFmtId="0" fontId="0" fillId="0" borderId="8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3" borderId="1" xfId="0" applyFill="1" applyBorder="1" applyAlignment="1">
      <alignment horizontal="left"/>
    </xf>
    <xf numFmtId="0" fontId="6" fillId="0" borderId="0" xfId="0" applyFont="1" applyAlignment="1">
      <alignment horizontal="left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2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0" fillId="2" borderId="12" xfId="0" applyFill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2 2" xfId="2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4"/>
  <sheetViews>
    <sheetView tabSelected="1" workbookViewId="0">
      <selection activeCell="J4" sqref="J4"/>
    </sheetView>
  </sheetViews>
  <sheetFormatPr defaultRowHeight="15" x14ac:dyDescent="0.25"/>
  <cols>
    <col min="4" max="4" width="12.42578125" bestFit="1" customWidth="1"/>
    <col min="5" max="5" width="44.85546875" bestFit="1" customWidth="1"/>
    <col min="6" max="6" width="10.28515625" bestFit="1" customWidth="1"/>
    <col min="7" max="7" width="10.85546875" bestFit="1" customWidth="1"/>
    <col min="8" max="8" width="6.42578125" bestFit="1" customWidth="1"/>
    <col min="9" max="9" width="9.85546875" bestFit="1" customWidth="1"/>
    <col min="10" max="10" width="14" bestFit="1" customWidth="1"/>
  </cols>
  <sheetData>
    <row r="1" spans="1:12" x14ac:dyDescent="0.25">
      <c r="A1" t="s">
        <v>64</v>
      </c>
      <c r="C1" s="158" t="s">
        <v>0</v>
      </c>
      <c r="D1" s="158"/>
      <c r="E1" s="158"/>
      <c r="F1" t="s">
        <v>72</v>
      </c>
      <c r="G1" s="7" t="s">
        <v>73</v>
      </c>
      <c r="H1" s="158" t="s">
        <v>67</v>
      </c>
      <c r="I1" s="158"/>
      <c r="J1" s="158"/>
    </row>
    <row r="2" spans="1:12" ht="18.75" x14ac:dyDescent="0.3">
      <c r="A2" s="159" t="s">
        <v>71</v>
      </c>
      <c r="B2" s="159"/>
      <c r="C2" s="159"/>
      <c r="D2" s="159"/>
      <c r="E2" s="159"/>
      <c r="G2" s="7" t="s">
        <v>74</v>
      </c>
      <c r="H2" s="158" t="s">
        <v>78</v>
      </c>
      <c r="I2" s="158"/>
      <c r="J2" s="158"/>
    </row>
    <row r="3" spans="1:12" x14ac:dyDescent="0.25">
      <c r="A3" t="s">
        <v>65</v>
      </c>
      <c r="E3" s="75" t="s">
        <v>66</v>
      </c>
      <c r="G3" s="7" t="s">
        <v>75</v>
      </c>
      <c r="H3" s="76">
        <v>14</v>
      </c>
      <c r="I3" s="77">
        <v>5</v>
      </c>
      <c r="J3" s="76">
        <v>2025</v>
      </c>
    </row>
    <row r="4" spans="1:12" ht="15.75" thickBot="1" x14ac:dyDescent="0.3">
      <c r="H4" s="66" t="s">
        <v>68</v>
      </c>
      <c r="I4" s="66" t="s">
        <v>69</v>
      </c>
      <c r="J4" s="66" t="s">
        <v>70</v>
      </c>
    </row>
    <row r="5" spans="1:12" ht="30.75" thickBot="1" x14ac:dyDescent="0.3">
      <c r="A5" s="67" t="s">
        <v>19</v>
      </c>
      <c r="B5" s="68" t="s">
        <v>20</v>
      </c>
      <c r="C5" s="69" t="s">
        <v>21</v>
      </c>
      <c r="D5" s="70" t="s">
        <v>76</v>
      </c>
      <c r="E5" s="71" t="s">
        <v>2</v>
      </c>
      <c r="F5" s="70" t="s">
        <v>77</v>
      </c>
      <c r="G5" s="71" t="s">
        <v>5</v>
      </c>
      <c r="H5" s="72" t="s">
        <v>6</v>
      </c>
      <c r="I5" s="73" t="s">
        <v>7</v>
      </c>
      <c r="J5" s="71" t="s">
        <v>4</v>
      </c>
      <c r="K5" s="71" t="s">
        <v>1</v>
      </c>
      <c r="L5" s="74" t="s">
        <v>3</v>
      </c>
    </row>
    <row r="6" spans="1:12" x14ac:dyDescent="0.25">
      <c r="A6" s="155">
        <v>1</v>
      </c>
      <c r="B6" s="155">
        <v>1</v>
      </c>
      <c r="C6" s="155" t="s">
        <v>22</v>
      </c>
      <c r="D6" s="8" t="s">
        <v>24</v>
      </c>
      <c r="E6" s="10" t="s">
        <v>79</v>
      </c>
      <c r="F6" s="11">
        <v>150</v>
      </c>
      <c r="G6" s="12">
        <v>10.6</v>
      </c>
      <c r="H6" s="12">
        <v>11.23</v>
      </c>
      <c r="I6" s="13">
        <v>52.14</v>
      </c>
      <c r="J6" s="12">
        <v>348.8</v>
      </c>
      <c r="K6" s="9">
        <v>401</v>
      </c>
      <c r="L6" s="2"/>
    </row>
    <row r="7" spans="1:12" x14ac:dyDescent="0.25">
      <c r="A7" s="156"/>
      <c r="B7" s="156"/>
      <c r="C7" s="156"/>
      <c r="D7" s="16"/>
      <c r="E7" s="16" t="s">
        <v>80</v>
      </c>
      <c r="F7" s="17">
        <v>50</v>
      </c>
      <c r="G7" s="17">
        <v>0.25</v>
      </c>
      <c r="H7" s="19"/>
      <c r="I7" s="20">
        <v>35.799999999999997</v>
      </c>
      <c r="J7" s="17">
        <v>144.19999999999999</v>
      </c>
      <c r="K7" s="15"/>
      <c r="L7" s="5"/>
    </row>
    <row r="8" spans="1:12" x14ac:dyDescent="0.25">
      <c r="A8" s="156"/>
      <c r="B8" s="156"/>
      <c r="C8" s="156"/>
      <c r="D8" s="14" t="s">
        <v>25</v>
      </c>
      <c r="E8" s="16" t="s">
        <v>54</v>
      </c>
      <c r="F8" s="17">
        <v>200</v>
      </c>
      <c r="G8" s="17">
        <v>0.13</v>
      </c>
      <c r="H8" s="17">
        <v>0.02</v>
      </c>
      <c r="I8" s="22">
        <v>9.9</v>
      </c>
      <c r="J8" s="19">
        <v>29.5</v>
      </c>
      <c r="K8" s="15">
        <v>377</v>
      </c>
      <c r="L8" s="1"/>
    </row>
    <row r="9" spans="1:12" x14ac:dyDescent="0.25">
      <c r="A9" s="156"/>
      <c r="B9" s="156"/>
      <c r="C9" s="156"/>
      <c r="D9" s="21"/>
      <c r="E9" s="16" t="s">
        <v>28</v>
      </c>
      <c r="F9" s="17">
        <v>100</v>
      </c>
      <c r="G9" s="19">
        <v>0.4</v>
      </c>
      <c r="H9" s="19">
        <v>0.4</v>
      </c>
      <c r="I9" s="20">
        <v>9.8000000000000007</v>
      </c>
      <c r="J9" s="89">
        <v>47</v>
      </c>
      <c r="K9" s="15">
        <v>338</v>
      </c>
      <c r="L9" s="1"/>
    </row>
    <row r="10" spans="1:12" x14ac:dyDescent="0.25">
      <c r="A10" s="156"/>
      <c r="B10" s="156"/>
      <c r="C10" s="156"/>
      <c r="D10" s="21"/>
      <c r="E10" s="81" t="s">
        <v>12</v>
      </c>
      <c r="F10" s="84">
        <v>1</v>
      </c>
      <c r="G10" s="83"/>
      <c r="H10" s="83"/>
      <c r="I10" s="24"/>
      <c r="J10" s="90"/>
      <c r="K10" s="87"/>
      <c r="L10" s="4"/>
    </row>
    <row r="11" spans="1:12" ht="15.75" thickBot="1" x14ac:dyDescent="0.3">
      <c r="A11" s="157"/>
      <c r="B11" s="157"/>
      <c r="C11" s="157"/>
      <c r="D11" s="61"/>
      <c r="E11" s="27" t="s">
        <v>13</v>
      </c>
      <c r="F11" s="28">
        <v>500</v>
      </c>
      <c r="G11" s="29">
        <f>SUM(G6:G10)</f>
        <v>11.38</v>
      </c>
      <c r="H11" s="29">
        <f>SUM(H6:H10)</f>
        <v>11.65</v>
      </c>
      <c r="I11" s="30">
        <f>SUM(I6:I10)</f>
        <v>107.64</v>
      </c>
      <c r="J11" s="29">
        <f>SUM(J6:J10)</f>
        <v>569.5</v>
      </c>
      <c r="K11" s="26"/>
      <c r="L11" s="3">
        <v>71.819999999999993</v>
      </c>
    </row>
    <row r="12" spans="1:12" x14ac:dyDescent="0.25">
      <c r="A12" s="155">
        <v>1</v>
      </c>
      <c r="B12" s="155">
        <v>1</v>
      </c>
      <c r="C12" s="155" t="s">
        <v>23</v>
      </c>
      <c r="D12" s="31" t="s">
        <v>30</v>
      </c>
      <c r="E12" s="33" t="s">
        <v>81</v>
      </c>
      <c r="F12" s="36">
        <v>60</v>
      </c>
      <c r="G12" s="36">
        <v>0.7</v>
      </c>
      <c r="H12" s="37">
        <v>0.06</v>
      </c>
      <c r="I12" s="38">
        <v>7.9</v>
      </c>
      <c r="J12" s="37">
        <v>49.02</v>
      </c>
      <c r="K12" s="32">
        <v>62</v>
      </c>
      <c r="L12" s="2"/>
    </row>
    <row r="13" spans="1:12" x14ac:dyDescent="0.25">
      <c r="A13" s="156"/>
      <c r="B13" s="156"/>
      <c r="C13" s="156"/>
      <c r="D13" s="82" t="s">
        <v>32</v>
      </c>
      <c r="E13" s="81" t="s">
        <v>14</v>
      </c>
      <c r="F13" s="84">
        <v>200</v>
      </c>
      <c r="G13" s="83">
        <v>5.49</v>
      </c>
      <c r="H13" s="84">
        <v>5.27</v>
      </c>
      <c r="I13" s="85">
        <v>16.54</v>
      </c>
      <c r="J13" s="84">
        <v>148.29</v>
      </c>
      <c r="K13" s="87">
        <v>102</v>
      </c>
      <c r="L13" s="6"/>
    </row>
    <row r="14" spans="1:12" x14ac:dyDescent="0.25">
      <c r="A14" s="156"/>
      <c r="B14" s="156"/>
      <c r="C14" s="156"/>
      <c r="D14" s="40" t="s">
        <v>34</v>
      </c>
      <c r="E14" s="16" t="s">
        <v>15</v>
      </c>
      <c r="F14" s="17">
        <v>90</v>
      </c>
      <c r="G14" s="19">
        <v>14.04</v>
      </c>
      <c r="H14" s="19">
        <v>10.199999999999999</v>
      </c>
      <c r="I14" s="20">
        <v>3.2</v>
      </c>
      <c r="J14" s="19">
        <v>139.9</v>
      </c>
      <c r="K14" s="15">
        <v>255</v>
      </c>
      <c r="L14" s="1"/>
    </row>
    <row r="15" spans="1:12" x14ac:dyDescent="0.25">
      <c r="A15" s="156"/>
      <c r="B15" s="156"/>
      <c r="C15" s="156"/>
      <c r="D15" s="40" t="s">
        <v>35</v>
      </c>
      <c r="E15" s="16" t="s">
        <v>16</v>
      </c>
      <c r="F15" s="17">
        <v>150</v>
      </c>
      <c r="G15" s="17">
        <v>3.65</v>
      </c>
      <c r="H15" s="17">
        <v>5.37</v>
      </c>
      <c r="I15" s="22">
        <v>36.68</v>
      </c>
      <c r="J15" s="17">
        <v>209.7</v>
      </c>
      <c r="K15" s="15">
        <v>304</v>
      </c>
      <c r="L15" s="1"/>
    </row>
    <row r="16" spans="1:12" x14ac:dyDescent="0.25">
      <c r="A16" s="156"/>
      <c r="B16" s="156"/>
      <c r="C16" s="156"/>
      <c r="D16" s="40" t="s">
        <v>37</v>
      </c>
      <c r="E16" s="16" t="s">
        <v>82</v>
      </c>
      <c r="F16" s="17">
        <v>180</v>
      </c>
      <c r="G16" s="19">
        <v>1.04</v>
      </c>
      <c r="H16" s="17">
        <v>0.3</v>
      </c>
      <c r="I16" s="22">
        <v>42.5</v>
      </c>
      <c r="J16" s="19">
        <v>132.12</v>
      </c>
      <c r="K16" s="15">
        <v>342</v>
      </c>
      <c r="L16" s="1"/>
    </row>
    <row r="17" spans="1:12" x14ac:dyDescent="0.25">
      <c r="A17" s="156"/>
      <c r="B17" s="156"/>
      <c r="C17" s="156"/>
      <c r="D17" s="40" t="s">
        <v>39</v>
      </c>
      <c r="E17" s="16" t="s">
        <v>17</v>
      </c>
      <c r="F17" s="17">
        <v>20</v>
      </c>
      <c r="G17" s="19">
        <v>1.58</v>
      </c>
      <c r="H17" s="19">
        <v>0.2</v>
      </c>
      <c r="I17" s="20">
        <v>9.66</v>
      </c>
      <c r="J17" s="19">
        <v>46.76</v>
      </c>
      <c r="K17" s="15" t="s">
        <v>10</v>
      </c>
      <c r="L17" s="1"/>
    </row>
    <row r="18" spans="1:12" x14ac:dyDescent="0.25">
      <c r="A18" s="156"/>
      <c r="B18" s="156"/>
      <c r="C18" s="156"/>
      <c r="D18" s="40" t="s">
        <v>41</v>
      </c>
      <c r="E18" s="16" t="s">
        <v>18</v>
      </c>
      <c r="F18" s="17">
        <v>20</v>
      </c>
      <c r="G18" s="19">
        <v>0.9</v>
      </c>
      <c r="H18" s="19">
        <v>0.3</v>
      </c>
      <c r="I18" s="20">
        <v>5.2</v>
      </c>
      <c r="J18" s="19">
        <v>28</v>
      </c>
      <c r="K18" s="15" t="s">
        <v>10</v>
      </c>
      <c r="L18" s="1"/>
    </row>
    <row r="19" spans="1:12" x14ac:dyDescent="0.25">
      <c r="A19" s="156"/>
      <c r="B19" s="156"/>
      <c r="C19" s="156"/>
      <c r="D19" s="43"/>
      <c r="E19" s="16" t="s">
        <v>12</v>
      </c>
      <c r="F19" s="17">
        <v>1</v>
      </c>
      <c r="G19" s="19"/>
      <c r="H19" s="19"/>
      <c r="I19" s="20"/>
      <c r="J19" s="19"/>
      <c r="K19" s="15"/>
      <c r="L19" s="1"/>
    </row>
    <row r="20" spans="1:12" ht="15.75" thickBot="1" x14ac:dyDescent="0.3">
      <c r="A20" s="156"/>
      <c r="B20" s="156"/>
      <c r="C20" s="156"/>
      <c r="D20" s="88"/>
      <c r="E20" s="48" t="s">
        <v>13</v>
      </c>
      <c r="F20" s="49">
        <v>720</v>
      </c>
      <c r="G20" s="50">
        <f t="shared" ref="G20:I20" si="0">SUM(G12:G19)</f>
        <v>27.4</v>
      </c>
      <c r="H20" s="50">
        <f t="shared" si="0"/>
        <v>21.7</v>
      </c>
      <c r="I20" s="50">
        <f t="shared" si="0"/>
        <v>121.67999999999999</v>
      </c>
      <c r="J20" s="50">
        <f>SUM(J12:J19)</f>
        <v>753.79000000000008</v>
      </c>
      <c r="K20" s="47"/>
      <c r="L20" s="3">
        <v>71.819999999999993</v>
      </c>
    </row>
    <row r="21" spans="1:12" ht="15.75" thickBot="1" x14ac:dyDescent="0.3">
      <c r="A21" s="78"/>
      <c r="B21" s="78"/>
      <c r="C21" s="78"/>
      <c r="D21" s="78"/>
      <c r="E21" s="79" t="s">
        <v>107</v>
      </c>
      <c r="F21" s="80">
        <v>1250</v>
      </c>
      <c r="G21" s="92">
        <f>SUM(G11+G20)</f>
        <v>38.78</v>
      </c>
      <c r="H21" s="92">
        <f>SUM(H20,H11)</f>
        <v>33.35</v>
      </c>
      <c r="I21" s="92">
        <f t="shared" ref="I21:J21" si="1">SUM(I20,I11)</f>
        <v>229.32</v>
      </c>
      <c r="J21" s="92">
        <f t="shared" si="1"/>
        <v>1323.29</v>
      </c>
      <c r="K21" s="80"/>
      <c r="L21" s="100">
        <f>SUM(L6:L20)</f>
        <v>143.63999999999999</v>
      </c>
    </row>
    <row r="22" spans="1:12" ht="30" x14ac:dyDescent="0.25">
      <c r="A22" s="156">
        <v>1</v>
      </c>
      <c r="B22" s="156">
        <v>2</v>
      </c>
      <c r="C22" s="156" t="s">
        <v>22</v>
      </c>
      <c r="D22" s="8" t="s">
        <v>24</v>
      </c>
      <c r="E22" s="10" t="s">
        <v>8</v>
      </c>
      <c r="F22" s="11">
        <v>250</v>
      </c>
      <c r="G22" s="12">
        <v>7.6</v>
      </c>
      <c r="H22" s="12">
        <v>12.25</v>
      </c>
      <c r="I22" s="13">
        <v>39.15</v>
      </c>
      <c r="J22" s="12">
        <v>296.87</v>
      </c>
      <c r="K22" s="9">
        <v>175</v>
      </c>
      <c r="L22" s="18"/>
    </row>
    <row r="23" spans="1:12" x14ac:dyDescent="0.25">
      <c r="A23" s="156"/>
      <c r="B23" s="156"/>
      <c r="C23" s="156"/>
      <c r="D23" s="14" t="s">
        <v>25</v>
      </c>
      <c r="E23" s="16" t="s">
        <v>83</v>
      </c>
      <c r="F23" s="17">
        <v>200</v>
      </c>
      <c r="G23" s="17">
        <v>6.5</v>
      </c>
      <c r="H23" s="19">
        <v>1.3</v>
      </c>
      <c r="I23" s="20">
        <v>19</v>
      </c>
      <c r="J23" s="17">
        <v>94.7</v>
      </c>
      <c r="K23" s="15">
        <v>382</v>
      </c>
      <c r="L23" s="18"/>
    </row>
    <row r="24" spans="1:12" x14ac:dyDescent="0.25">
      <c r="A24" s="156"/>
      <c r="B24" s="156"/>
      <c r="C24" s="156"/>
      <c r="D24" s="21"/>
      <c r="E24" s="16" t="s">
        <v>84</v>
      </c>
      <c r="F24" s="17">
        <v>30</v>
      </c>
      <c r="G24" s="17">
        <v>2.25</v>
      </c>
      <c r="H24" s="17">
        <v>0.84</v>
      </c>
      <c r="I24" s="22">
        <v>15.51</v>
      </c>
      <c r="J24" s="19">
        <v>85.8</v>
      </c>
      <c r="K24" s="15" t="s">
        <v>10</v>
      </c>
      <c r="L24" s="17"/>
    </row>
    <row r="25" spans="1:12" x14ac:dyDescent="0.25">
      <c r="A25" s="156"/>
      <c r="B25" s="156"/>
      <c r="C25" s="156"/>
      <c r="D25" s="14"/>
      <c r="E25" s="16" t="s">
        <v>85</v>
      </c>
      <c r="F25" s="17">
        <v>20</v>
      </c>
      <c r="G25" s="19">
        <v>4.6399999999999997</v>
      </c>
      <c r="H25" s="19">
        <v>5.9</v>
      </c>
      <c r="I25" s="20"/>
      <c r="J25" s="19">
        <v>72</v>
      </c>
      <c r="K25" s="15">
        <v>15</v>
      </c>
      <c r="L25" s="17"/>
    </row>
    <row r="26" spans="1:12" x14ac:dyDescent="0.25">
      <c r="A26" s="156"/>
      <c r="B26" s="156"/>
      <c r="C26" s="156"/>
      <c r="D26" s="23"/>
      <c r="E26" s="81" t="s">
        <v>12</v>
      </c>
      <c r="F26" s="84">
        <v>1</v>
      </c>
      <c r="G26" s="83"/>
      <c r="H26" s="83"/>
      <c r="I26" s="24"/>
      <c r="J26" s="83"/>
      <c r="K26" s="87" t="s">
        <v>29</v>
      </c>
      <c r="L26" s="65"/>
    </row>
    <row r="27" spans="1:12" ht="15.75" thickBot="1" x14ac:dyDescent="0.3">
      <c r="A27" s="157"/>
      <c r="B27" s="157"/>
      <c r="C27" s="157"/>
      <c r="D27" s="25"/>
      <c r="E27" s="27" t="s">
        <v>13</v>
      </c>
      <c r="F27" s="28">
        <v>500</v>
      </c>
      <c r="G27" s="29">
        <f t="shared" ref="G27:H27" si="2">SUM(G22:G26)</f>
        <v>20.990000000000002</v>
      </c>
      <c r="H27" s="29">
        <f t="shared" si="2"/>
        <v>20.29</v>
      </c>
      <c r="I27" s="29">
        <f>SUM(I22:I26)</f>
        <v>73.66</v>
      </c>
      <c r="J27" s="29">
        <f>SUM(J22:J26)</f>
        <v>549.37</v>
      </c>
      <c r="K27" s="26"/>
      <c r="L27" s="28">
        <v>71.819999999999993</v>
      </c>
    </row>
    <row r="28" spans="1:12" x14ac:dyDescent="0.25">
      <c r="A28" s="155">
        <v>1</v>
      </c>
      <c r="B28" s="155">
        <v>2</v>
      </c>
      <c r="C28" s="155" t="s">
        <v>23</v>
      </c>
      <c r="D28" s="31" t="s">
        <v>30</v>
      </c>
      <c r="E28" s="33" t="s">
        <v>31</v>
      </c>
      <c r="F28" s="34">
        <v>60</v>
      </c>
      <c r="G28" s="36">
        <v>0.8</v>
      </c>
      <c r="H28" s="37">
        <v>3</v>
      </c>
      <c r="I28" s="38">
        <v>4.8</v>
      </c>
      <c r="J28" s="35">
        <v>50.1</v>
      </c>
      <c r="K28" s="32">
        <v>52</v>
      </c>
      <c r="L28" s="18"/>
    </row>
    <row r="29" spans="1:12" x14ac:dyDescent="0.25">
      <c r="A29" s="156"/>
      <c r="B29" s="156"/>
      <c r="C29" s="156"/>
      <c r="D29" s="82" t="s">
        <v>32</v>
      </c>
      <c r="E29" s="81" t="s">
        <v>33</v>
      </c>
      <c r="F29" s="84">
        <v>200</v>
      </c>
      <c r="G29" s="83">
        <v>2.1</v>
      </c>
      <c r="H29" s="84">
        <v>4.12</v>
      </c>
      <c r="I29" s="85">
        <v>6.32</v>
      </c>
      <c r="J29" s="84">
        <v>99.8</v>
      </c>
      <c r="K29" s="87">
        <v>88</v>
      </c>
      <c r="L29" s="39"/>
    </row>
    <row r="30" spans="1:12" ht="30" x14ac:dyDescent="0.25">
      <c r="A30" s="156"/>
      <c r="B30" s="156"/>
      <c r="C30" s="156"/>
      <c r="D30" s="40" t="s">
        <v>34</v>
      </c>
      <c r="E30" s="16" t="s">
        <v>86</v>
      </c>
      <c r="F30" s="17">
        <v>90</v>
      </c>
      <c r="G30" s="19">
        <v>9.18</v>
      </c>
      <c r="H30" s="19">
        <v>10.7</v>
      </c>
      <c r="I30" s="20">
        <v>11.34</v>
      </c>
      <c r="J30" s="19">
        <v>179.82</v>
      </c>
      <c r="K30" s="15">
        <v>294</v>
      </c>
      <c r="L30" s="17"/>
    </row>
    <row r="31" spans="1:12" x14ac:dyDescent="0.25">
      <c r="A31" s="156"/>
      <c r="B31" s="156"/>
      <c r="C31" s="156"/>
      <c r="D31" s="40" t="s">
        <v>35</v>
      </c>
      <c r="E31" s="16" t="s">
        <v>36</v>
      </c>
      <c r="F31" s="17">
        <v>150</v>
      </c>
      <c r="G31" s="19">
        <v>5.52</v>
      </c>
      <c r="H31" s="17">
        <v>4.5199999999999996</v>
      </c>
      <c r="I31" s="22">
        <v>26.45</v>
      </c>
      <c r="J31" s="17">
        <v>168.45</v>
      </c>
      <c r="K31" s="15">
        <v>309</v>
      </c>
      <c r="L31" s="17"/>
    </row>
    <row r="32" spans="1:12" x14ac:dyDescent="0.25">
      <c r="A32" s="156"/>
      <c r="B32" s="156"/>
      <c r="C32" s="156"/>
      <c r="D32" s="40" t="s">
        <v>37</v>
      </c>
      <c r="E32" s="16" t="s">
        <v>38</v>
      </c>
      <c r="F32" s="17">
        <v>180</v>
      </c>
      <c r="G32" s="19">
        <v>1.04</v>
      </c>
      <c r="H32" s="17">
        <v>0.3</v>
      </c>
      <c r="I32" s="22">
        <v>42.5</v>
      </c>
      <c r="J32" s="19">
        <v>132.12</v>
      </c>
      <c r="K32" s="15">
        <v>349</v>
      </c>
      <c r="L32" s="17"/>
    </row>
    <row r="33" spans="1:12" x14ac:dyDescent="0.25">
      <c r="A33" s="156"/>
      <c r="B33" s="156"/>
      <c r="C33" s="156"/>
      <c r="D33" s="40" t="s">
        <v>39</v>
      </c>
      <c r="E33" s="16" t="s">
        <v>40</v>
      </c>
      <c r="F33" s="17">
        <v>20</v>
      </c>
      <c r="G33" s="19">
        <v>1.58</v>
      </c>
      <c r="H33" s="19">
        <v>0.2</v>
      </c>
      <c r="I33" s="20">
        <v>9.66</v>
      </c>
      <c r="J33" s="19">
        <v>46.76</v>
      </c>
      <c r="K33" s="15" t="s">
        <v>10</v>
      </c>
      <c r="L33" s="17"/>
    </row>
    <row r="34" spans="1:12" x14ac:dyDescent="0.25">
      <c r="A34" s="156"/>
      <c r="B34" s="156"/>
      <c r="C34" s="156"/>
      <c r="D34" s="41" t="s">
        <v>41</v>
      </c>
      <c r="E34" s="81" t="s">
        <v>18</v>
      </c>
      <c r="F34" s="84">
        <v>20</v>
      </c>
      <c r="G34" s="83">
        <v>0.9</v>
      </c>
      <c r="H34" s="83">
        <v>0.3</v>
      </c>
      <c r="I34" s="24">
        <v>5.2</v>
      </c>
      <c r="J34" s="83">
        <v>28</v>
      </c>
      <c r="K34" s="87" t="s">
        <v>10</v>
      </c>
      <c r="L34" s="65"/>
    </row>
    <row r="35" spans="1:12" x14ac:dyDescent="0.25">
      <c r="A35" s="156"/>
      <c r="B35" s="156"/>
      <c r="C35" s="156"/>
      <c r="D35" s="41"/>
      <c r="E35" s="81" t="s">
        <v>12</v>
      </c>
      <c r="F35" s="84">
        <v>1</v>
      </c>
      <c r="G35" s="83"/>
      <c r="H35" s="83"/>
      <c r="I35" s="24"/>
      <c r="J35" s="83"/>
      <c r="K35" s="87" t="s">
        <v>29</v>
      </c>
      <c r="L35" s="65"/>
    </row>
    <row r="36" spans="1:12" ht="15.75" thickBot="1" x14ac:dyDescent="0.3">
      <c r="A36" s="157"/>
      <c r="B36" s="157"/>
      <c r="C36" s="156"/>
      <c r="D36" s="42"/>
      <c r="E36" s="27" t="s">
        <v>13</v>
      </c>
      <c r="F36" s="28">
        <f>SUM(F28:F34)</f>
        <v>720</v>
      </c>
      <c r="G36" s="29">
        <f t="shared" ref="G36:I36" si="3">SUM(G28:G35)</f>
        <v>21.119999999999997</v>
      </c>
      <c r="H36" s="29">
        <f t="shared" si="3"/>
        <v>23.14</v>
      </c>
      <c r="I36" s="29">
        <f t="shared" si="3"/>
        <v>106.27</v>
      </c>
      <c r="J36" s="29">
        <f>SUM(J28:J35)</f>
        <v>705.05</v>
      </c>
      <c r="K36" s="26"/>
      <c r="L36" s="28">
        <v>71.819999999999993</v>
      </c>
    </row>
    <row r="37" spans="1:12" x14ac:dyDescent="0.25">
      <c r="A37" s="78"/>
      <c r="B37" s="78"/>
      <c r="C37" s="78"/>
      <c r="D37" s="78"/>
      <c r="E37" s="79" t="s">
        <v>107</v>
      </c>
      <c r="F37" s="80">
        <f>SUM(F27+F36)</f>
        <v>1220</v>
      </c>
      <c r="G37" s="80">
        <f t="shared" ref="G37:J37" si="4">SUM(G27+G36)</f>
        <v>42.11</v>
      </c>
      <c r="H37" s="80">
        <f t="shared" si="4"/>
        <v>43.43</v>
      </c>
      <c r="I37" s="80">
        <f t="shared" si="4"/>
        <v>179.93</v>
      </c>
      <c r="J37" s="80">
        <f t="shared" si="4"/>
        <v>1254.42</v>
      </c>
      <c r="K37" s="80"/>
      <c r="L37" s="80">
        <f>SUM(L22:L36)</f>
        <v>143.63999999999999</v>
      </c>
    </row>
    <row r="38" spans="1:12" ht="30" x14ac:dyDescent="0.25">
      <c r="A38" s="142">
        <v>1</v>
      </c>
      <c r="B38" s="142">
        <v>3</v>
      </c>
      <c r="C38" s="142" t="s">
        <v>22</v>
      </c>
      <c r="D38" s="14" t="s">
        <v>24</v>
      </c>
      <c r="E38" s="16" t="s">
        <v>87</v>
      </c>
      <c r="F38" s="17">
        <v>230</v>
      </c>
      <c r="G38" s="17">
        <v>8.4</v>
      </c>
      <c r="H38" s="19">
        <v>13.74</v>
      </c>
      <c r="I38" s="20">
        <v>55.19</v>
      </c>
      <c r="J38" s="17">
        <v>384.9</v>
      </c>
      <c r="K38" s="15">
        <v>210</v>
      </c>
      <c r="L38" s="18"/>
    </row>
    <row r="39" spans="1:12" x14ac:dyDescent="0.25">
      <c r="A39" s="142"/>
      <c r="B39" s="142"/>
      <c r="C39" s="142"/>
      <c r="D39" s="14" t="s">
        <v>25</v>
      </c>
      <c r="E39" s="16" t="s">
        <v>88</v>
      </c>
      <c r="F39" s="17">
        <v>200</v>
      </c>
      <c r="G39" s="17">
        <v>0.13</v>
      </c>
      <c r="H39" s="17">
        <v>0.02</v>
      </c>
      <c r="I39" s="22">
        <v>9.9</v>
      </c>
      <c r="J39" s="19">
        <v>29.5</v>
      </c>
      <c r="K39" s="15">
        <v>377</v>
      </c>
      <c r="L39" s="17"/>
    </row>
    <row r="40" spans="1:12" x14ac:dyDescent="0.25">
      <c r="A40" s="142"/>
      <c r="B40" s="142"/>
      <c r="C40" s="142"/>
      <c r="D40" s="14" t="s">
        <v>42</v>
      </c>
      <c r="E40" s="16" t="s">
        <v>18</v>
      </c>
      <c r="F40" s="17">
        <v>30</v>
      </c>
      <c r="G40" s="19">
        <v>1.4</v>
      </c>
      <c r="H40" s="19">
        <v>0.47</v>
      </c>
      <c r="I40" s="20">
        <v>7.8</v>
      </c>
      <c r="J40" s="19">
        <v>42</v>
      </c>
      <c r="K40" s="15" t="s">
        <v>10</v>
      </c>
      <c r="L40" s="17"/>
    </row>
    <row r="41" spans="1:12" x14ac:dyDescent="0.25">
      <c r="A41" s="142"/>
      <c r="B41" s="142"/>
      <c r="C41" s="142"/>
      <c r="D41" s="43"/>
      <c r="E41" s="16" t="s">
        <v>11</v>
      </c>
      <c r="F41" s="17">
        <v>40</v>
      </c>
      <c r="G41" s="19">
        <v>1.1200000000000001</v>
      </c>
      <c r="H41" s="19">
        <v>9.8000000000000007</v>
      </c>
      <c r="I41" s="20">
        <v>20.399999999999999</v>
      </c>
      <c r="J41" s="17">
        <v>185.5</v>
      </c>
      <c r="K41" s="15" t="s">
        <v>10</v>
      </c>
      <c r="L41" s="17"/>
    </row>
    <row r="42" spans="1:12" x14ac:dyDescent="0.25">
      <c r="A42" s="142"/>
      <c r="B42" s="142"/>
      <c r="C42" s="142"/>
      <c r="D42" s="21"/>
      <c r="E42" s="81" t="s">
        <v>12</v>
      </c>
      <c r="F42" s="84">
        <v>1</v>
      </c>
      <c r="G42" s="83"/>
      <c r="H42" s="83"/>
      <c r="I42" s="24"/>
      <c r="J42" s="84"/>
      <c r="K42" s="87"/>
      <c r="L42" s="65"/>
    </row>
    <row r="43" spans="1:12" ht="15.75" thickBot="1" x14ac:dyDescent="0.3">
      <c r="A43" s="155"/>
      <c r="B43" s="155"/>
      <c r="C43" s="155"/>
      <c r="D43" s="61"/>
      <c r="E43" s="27" t="s">
        <v>13</v>
      </c>
      <c r="F43" s="28">
        <f>SUM(F38:F41)</f>
        <v>500</v>
      </c>
      <c r="G43" s="29">
        <f t="shared" ref="G43:I43" si="5">SUM(G38:G42)</f>
        <v>11.05</v>
      </c>
      <c r="H43" s="29">
        <f t="shared" si="5"/>
        <v>24.03</v>
      </c>
      <c r="I43" s="29">
        <f t="shared" si="5"/>
        <v>93.289999999999992</v>
      </c>
      <c r="J43" s="29">
        <f>SUM(J38:J42)</f>
        <v>641.9</v>
      </c>
      <c r="K43" s="26"/>
      <c r="L43" s="119" t="s">
        <v>93</v>
      </c>
    </row>
    <row r="44" spans="1:12" x14ac:dyDescent="0.25">
      <c r="A44" s="142">
        <v>1</v>
      </c>
      <c r="B44" s="142">
        <v>3</v>
      </c>
      <c r="C44" s="142" t="s">
        <v>23</v>
      </c>
      <c r="D44" s="31" t="s">
        <v>30</v>
      </c>
      <c r="E44" s="33" t="s">
        <v>89</v>
      </c>
      <c r="F44" s="36">
        <v>60</v>
      </c>
      <c r="G44" s="36">
        <v>7.0000000000000007E-2</v>
      </c>
      <c r="H44" s="37">
        <v>1.9</v>
      </c>
      <c r="I44" s="38">
        <v>4.5</v>
      </c>
      <c r="J44" s="37">
        <v>36.24</v>
      </c>
      <c r="K44" s="32" t="s">
        <v>92</v>
      </c>
      <c r="L44" s="120"/>
    </row>
    <row r="45" spans="1:12" ht="30" x14ac:dyDescent="0.25">
      <c r="A45" s="142"/>
      <c r="B45" s="142"/>
      <c r="C45" s="142"/>
      <c r="D45" s="82" t="s">
        <v>32</v>
      </c>
      <c r="E45" s="81" t="s">
        <v>90</v>
      </c>
      <c r="F45" s="84">
        <v>200</v>
      </c>
      <c r="G45" s="83">
        <v>2.2999999999999998</v>
      </c>
      <c r="H45" s="84">
        <v>4.2</v>
      </c>
      <c r="I45" s="85">
        <v>9.6</v>
      </c>
      <c r="J45" s="84">
        <v>113.8</v>
      </c>
      <c r="K45" s="87">
        <v>96</v>
      </c>
      <c r="L45" s="17"/>
    </row>
    <row r="46" spans="1:12" x14ac:dyDescent="0.25">
      <c r="A46" s="142"/>
      <c r="B46" s="142"/>
      <c r="C46" s="142"/>
      <c r="D46" s="40" t="s">
        <v>34</v>
      </c>
      <c r="E46" s="16" t="s">
        <v>91</v>
      </c>
      <c r="F46" s="17">
        <v>90</v>
      </c>
      <c r="G46" s="19">
        <v>14.1</v>
      </c>
      <c r="H46" s="19">
        <v>13.6</v>
      </c>
      <c r="I46" s="20">
        <v>13.2</v>
      </c>
      <c r="J46" s="19">
        <v>231.7</v>
      </c>
      <c r="K46" s="15" t="s">
        <v>63</v>
      </c>
      <c r="L46" s="17"/>
    </row>
    <row r="47" spans="1:12" x14ac:dyDescent="0.25">
      <c r="A47" s="142"/>
      <c r="B47" s="142"/>
      <c r="C47" s="142"/>
      <c r="D47" s="91" t="s">
        <v>35</v>
      </c>
      <c r="E47" s="16" t="s">
        <v>44</v>
      </c>
      <c r="F47" s="17">
        <v>150</v>
      </c>
      <c r="G47" s="17">
        <v>8.6</v>
      </c>
      <c r="H47" s="17">
        <v>6.09</v>
      </c>
      <c r="I47" s="22">
        <v>38.64</v>
      </c>
      <c r="J47" s="17">
        <v>243.8</v>
      </c>
      <c r="K47" s="15">
        <v>302</v>
      </c>
      <c r="L47" s="17"/>
    </row>
    <row r="48" spans="1:12" x14ac:dyDescent="0.25">
      <c r="A48" s="142"/>
      <c r="B48" s="142"/>
      <c r="C48" s="142"/>
      <c r="D48" s="40" t="s">
        <v>37</v>
      </c>
      <c r="E48" s="16" t="s">
        <v>45</v>
      </c>
      <c r="F48" s="17">
        <v>180</v>
      </c>
      <c r="G48" s="19">
        <v>0.14000000000000001</v>
      </c>
      <c r="H48" s="17">
        <v>0.14000000000000001</v>
      </c>
      <c r="I48" s="22">
        <v>25.1</v>
      </c>
      <c r="J48" s="19">
        <v>103.14</v>
      </c>
      <c r="K48" s="15">
        <v>342</v>
      </c>
      <c r="L48" s="17"/>
    </row>
    <row r="49" spans="1:12" x14ac:dyDescent="0.25">
      <c r="A49" s="142"/>
      <c r="B49" s="142"/>
      <c r="C49" s="142"/>
      <c r="D49" s="40" t="s">
        <v>41</v>
      </c>
      <c r="E49" s="16" t="s">
        <v>18</v>
      </c>
      <c r="F49" s="17">
        <v>30</v>
      </c>
      <c r="G49" s="19">
        <v>1.4</v>
      </c>
      <c r="H49" s="19">
        <v>0.47</v>
      </c>
      <c r="I49" s="20">
        <v>7.8</v>
      </c>
      <c r="J49" s="19">
        <v>42</v>
      </c>
      <c r="K49" s="15" t="s">
        <v>10</v>
      </c>
      <c r="L49" s="17"/>
    </row>
    <row r="50" spans="1:12" x14ac:dyDescent="0.25">
      <c r="A50" s="142"/>
      <c r="B50" s="142"/>
      <c r="C50" s="142"/>
      <c r="D50" s="41"/>
      <c r="E50" s="81" t="s">
        <v>12</v>
      </c>
      <c r="F50" s="84">
        <v>1</v>
      </c>
      <c r="G50" s="83"/>
      <c r="H50" s="83"/>
      <c r="I50" s="24"/>
      <c r="J50" s="83"/>
      <c r="K50" s="87"/>
      <c r="L50" s="17"/>
    </row>
    <row r="51" spans="1:12" ht="15.75" thickBot="1" x14ac:dyDescent="0.3">
      <c r="A51" s="142"/>
      <c r="B51" s="142"/>
      <c r="C51" s="142"/>
      <c r="D51" s="42"/>
      <c r="E51" s="27" t="s">
        <v>13</v>
      </c>
      <c r="F51" s="28">
        <f>SUM(F44:F49)</f>
        <v>710</v>
      </c>
      <c r="G51" s="28">
        <f t="shared" ref="G51:J51" si="6">SUM(G44:G49)</f>
        <v>26.61</v>
      </c>
      <c r="H51" s="28">
        <f t="shared" si="6"/>
        <v>26.4</v>
      </c>
      <c r="I51" s="28">
        <f t="shared" si="6"/>
        <v>98.839999999999989</v>
      </c>
      <c r="J51" s="28">
        <f t="shared" si="6"/>
        <v>770.68</v>
      </c>
      <c r="K51" s="26"/>
      <c r="L51" s="119" t="s">
        <v>93</v>
      </c>
    </row>
    <row r="52" spans="1:12" ht="15.75" thickBot="1" x14ac:dyDescent="0.3">
      <c r="A52" s="117"/>
      <c r="B52" s="117"/>
      <c r="C52" s="117"/>
      <c r="D52" s="78"/>
      <c r="E52" s="79" t="s">
        <v>107</v>
      </c>
      <c r="F52" s="80">
        <f>SUM(F43+F51)</f>
        <v>1210</v>
      </c>
      <c r="G52" s="80">
        <f t="shared" ref="G52:I52" si="7">SUM(G43+G51)</f>
        <v>37.659999999999997</v>
      </c>
      <c r="H52" s="80">
        <f t="shared" si="7"/>
        <v>50.43</v>
      </c>
      <c r="I52" s="80">
        <f t="shared" si="7"/>
        <v>192.13</v>
      </c>
      <c r="J52" s="80">
        <f>SUM(J43+J51)</f>
        <v>1412.58</v>
      </c>
      <c r="K52" s="80"/>
      <c r="L52" s="106">
        <f>SUM(L43+L51)</f>
        <v>143.63999999999999</v>
      </c>
    </row>
    <row r="53" spans="1:12" x14ac:dyDescent="0.25">
      <c r="A53" s="142">
        <v>1</v>
      </c>
      <c r="B53" s="142">
        <v>4</v>
      </c>
      <c r="C53" s="142" t="s">
        <v>22</v>
      </c>
      <c r="D53" s="153" t="s">
        <v>24</v>
      </c>
      <c r="E53" s="143" t="s">
        <v>94</v>
      </c>
      <c r="F53" s="140">
        <v>250</v>
      </c>
      <c r="G53" s="160">
        <v>7.5</v>
      </c>
      <c r="H53" s="160">
        <v>13.6</v>
      </c>
      <c r="I53" s="162">
        <v>53.7</v>
      </c>
      <c r="J53" s="160">
        <v>367.5</v>
      </c>
      <c r="K53" s="124">
        <v>174</v>
      </c>
      <c r="L53" s="140"/>
    </row>
    <row r="54" spans="1:12" ht="0.75" customHeight="1" x14ac:dyDescent="0.25">
      <c r="A54" s="142"/>
      <c r="B54" s="142"/>
      <c r="C54" s="142"/>
      <c r="D54" s="154"/>
      <c r="E54" s="144"/>
      <c r="F54" s="141"/>
      <c r="G54" s="161"/>
      <c r="H54" s="161"/>
      <c r="I54" s="163"/>
      <c r="J54" s="161"/>
      <c r="K54" s="125"/>
      <c r="L54" s="141"/>
    </row>
    <row r="55" spans="1:12" x14ac:dyDescent="0.25">
      <c r="A55" s="142"/>
      <c r="B55" s="142"/>
      <c r="C55" s="142"/>
      <c r="D55" s="110" t="s">
        <v>25</v>
      </c>
      <c r="E55" s="16" t="s">
        <v>95</v>
      </c>
      <c r="F55" s="17">
        <v>200</v>
      </c>
      <c r="G55" s="17">
        <v>0.1</v>
      </c>
      <c r="H55" s="17">
        <v>0.02</v>
      </c>
      <c r="I55" s="22">
        <v>7</v>
      </c>
      <c r="J55" s="19">
        <v>28.6</v>
      </c>
      <c r="K55" s="51">
        <v>376</v>
      </c>
      <c r="L55" s="17"/>
    </row>
    <row r="56" spans="1:12" x14ac:dyDescent="0.25">
      <c r="A56" s="142"/>
      <c r="B56" s="142"/>
      <c r="C56" s="142"/>
      <c r="D56" s="110"/>
      <c r="E56" s="16" t="s">
        <v>84</v>
      </c>
      <c r="F56" s="17">
        <v>35</v>
      </c>
      <c r="G56" s="19">
        <v>2.6</v>
      </c>
      <c r="H56" s="19">
        <v>0.98</v>
      </c>
      <c r="I56" s="20">
        <v>18.100000000000001</v>
      </c>
      <c r="J56" s="19">
        <v>100.1</v>
      </c>
      <c r="K56" s="51" t="s">
        <v>10</v>
      </c>
      <c r="L56" s="17"/>
    </row>
    <row r="57" spans="1:12" x14ac:dyDescent="0.25">
      <c r="A57" s="142"/>
      <c r="B57" s="142"/>
      <c r="C57" s="142"/>
      <c r="D57" s="110"/>
      <c r="E57" s="16" t="s">
        <v>85</v>
      </c>
      <c r="F57" s="17">
        <v>15</v>
      </c>
      <c r="G57" s="19">
        <v>3.48</v>
      </c>
      <c r="H57" s="19">
        <v>4.43</v>
      </c>
      <c r="I57" s="20"/>
      <c r="J57" s="19">
        <v>54</v>
      </c>
      <c r="K57" s="51">
        <v>15</v>
      </c>
      <c r="L57" s="65"/>
    </row>
    <row r="58" spans="1:12" x14ac:dyDescent="0.25">
      <c r="A58" s="142"/>
      <c r="B58" s="142"/>
      <c r="C58" s="142"/>
      <c r="D58" s="111"/>
      <c r="E58" s="81" t="s">
        <v>12</v>
      </c>
      <c r="F58" s="84">
        <v>1</v>
      </c>
      <c r="G58" s="83"/>
      <c r="H58" s="83"/>
      <c r="I58" s="24"/>
      <c r="J58" s="83"/>
      <c r="K58" s="86"/>
      <c r="L58" s="17"/>
    </row>
    <row r="59" spans="1:12" ht="15.75" thickBot="1" x14ac:dyDescent="0.3">
      <c r="A59" s="142"/>
      <c r="B59" s="142"/>
      <c r="C59" s="142"/>
      <c r="D59" s="112"/>
      <c r="E59" s="27" t="s">
        <v>13</v>
      </c>
      <c r="F59" s="28">
        <f>SUM(F53:F57)</f>
        <v>500</v>
      </c>
      <c r="G59" s="29">
        <f t="shared" ref="G59:I59" si="8">SUM(G53:G58)</f>
        <v>13.68</v>
      </c>
      <c r="H59" s="29">
        <f t="shared" si="8"/>
        <v>19.03</v>
      </c>
      <c r="I59" s="29">
        <f t="shared" si="8"/>
        <v>78.800000000000011</v>
      </c>
      <c r="J59" s="29">
        <f>SUM(J53:J58)</f>
        <v>550.20000000000005</v>
      </c>
      <c r="K59" s="52"/>
      <c r="L59" s="49">
        <v>71.819999999999993</v>
      </c>
    </row>
    <row r="60" spans="1:12" ht="16.5" customHeight="1" x14ac:dyDescent="0.25">
      <c r="A60" s="142">
        <v>1</v>
      </c>
      <c r="B60" s="142">
        <v>4</v>
      </c>
      <c r="C60" s="142" t="s">
        <v>23</v>
      </c>
      <c r="D60" s="113" t="s">
        <v>30</v>
      </c>
      <c r="E60" s="33" t="s">
        <v>46</v>
      </c>
      <c r="F60" s="36">
        <v>60</v>
      </c>
      <c r="G60" s="36">
        <v>0.84</v>
      </c>
      <c r="H60" s="37">
        <v>6.02</v>
      </c>
      <c r="I60" s="38">
        <v>5.4</v>
      </c>
      <c r="J60" s="37">
        <v>75.06</v>
      </c>
      <c r="K60" s="53">
        <v>67</v>
      </c>
      <c r="L60" s="39"/>
    </row>
    <row r="61" spans="1:12" ht="30" x14ac:dyDescent="0.25">
      <c r="A61" s="142"/>
      <c r="B61" s="142"/>
      <c r="C61" s="142"/>
      <c r="D61" s="114" t="s">
        <v>32</v>
      </c>
      <c r="E61" s="81" t="s">
        <v>47</v>
      </c>
      <c r="F61" s="84">
        <v>200</v>
      </c>
      <c r="G61" s="83">
        <v>1.27</v>
      </c>
      <c r="H61" s="84">
        <v>3.99</v>
      </c>
      <c r="I61" s="85">
        <v>7.6</v>
      </c>
      <c r="J61" s="84">
        <v>79.599999999999994</v>
      </c>
      <c r="K61" s="86">
        <v>99</v>
      </c>
      <c r="L61" s="17"/>
    </row>
    <row r="62" spans="1:12" x14ac:dyDescent="0.25">
      <c r="A62" s="142"/>
      <c r="B62" s="142"/>
      <c r="C62" s="142"/>
      <c r="D62" s="115" t="s">
        <v>34</v>
      </c>
      <c r="E62" s="16" t="s">
        <v>48</v>
      </c>
      <c r="F62" s="17">
        <v>200</v>
      </c>
      <c r="G62" s="19">
        <v>16.899999999999999</v>
      </c>
      <c r="H62" s="19">
        <v>10.5</v>
      </c>
      <c r="I62" s="20">
        <v>36.700000000000003</v>
      </c>
      <c r="J62" s="19">
        <v>308.89999999999998</v>
      </c>
      <c r="K62" s="51">
        <v>291</v>
      </c>
      <c r="L62" s="17"/>
    </row>
    <row r="63" spans="1:12" x14ac:dyDescent="0.25">
      <c r="A63" s="142"/>
      <c r="B63" s="142"/>
      <c r="C63" s="142"/>
      <c r="D63" s="115" t="s">
        <v>37</v>
      </c>
      <c r="E63" s="16" t="s">
        <v>38</v>
      </c>
      <c r="F63" s="17">
        <v>180</v>
      </c>
      <c r="G63" s="19">
        <v>1.04</v>
      </c>
      <c r="H63" s="17">
        <v>0.3</v>
      </c>
      <c r="I63" s="22">
        <v>42.5</v>
      </c>
      <c r="J63" s="19">
        <v>132.12</v>
      </c>
      <c r="K63" s="51">
        <v>349</v>
      </c>
      <c r="L63" s="17"/>
    </row>
    <row r="64" spans="1:12" x14ac:dyDescent="0.25">
      <c r="A64" s="142"/>
      <c r="B64" s="142"/>
      <c r="C64" s="142"/>
      <c r="D64" s="115" t="s">
        <v>39</v>
      </c>
      <c r="E64" s="16" t="s">
        <v>96</v>
      </c>
      <c r="F64" s="17">
        <v>30</v>
      </c>
      <c r="G64" s="19">
        <v>2.25</v>
      </c>
      <c r="H64" s="19">
        <v>0.84</v>
      </c>
      <c r="I64" s="20">
        <v>15.51</v>
      </c>
      <c r="J64" s="19">
        <v>70.14</v>
      </c>
      <c r="K64" s="51" t="s">
        <v>10</v>
      </c>
      <c r="L64" s="17"/>
    </row>
    <row r="65" spans="1:12" x14ac:dyDescent="0.25">
      <c r="A65" s="142"/>
      <c r="B65" s="142"/>
      <c r="C65" s="142"/>
      <c r="D65" s="115" t="s">
        <v>41</v>
      </c>
      <c r="E65" s="16" t="s">
        <v>18</v>
      </c>
      <c r="F65" s="17">
        <v>30</v>
      </c>
      <c r="G65" s="19">
        <v>1.4</v>
      </c>
      <c r="H65" s="19">
        <v>0.47</v>
      </c>
      <c r="I65" s="20">
        <v>7.8</v>
      </c>
      <c r="J65" s="19">
        <v>42</v>
      </c>
      <c r="K65" s="51" t="s">
        <v>10</v>
      </c>
      <c r="L65" s="18"/>
    </row>
    <row r="66" spans="1:12" x14ac:dyDescent="0.25">
      <c r="A66" s="142"/>
      <c r="B66" s="142"/>
      <c r="C66" s="142"/>
      <c r="D66" s="114"/>
      <c r="E66" s="33" t="s">
        <v>12</v>
      </c>
      <c r="F66" s="18">
        <v>1</v>
      </c>
      <c r="G66" s="45"/>
      <c r="H66" s="45"/>
      <c r="I66" s="46"/>
      <c r="J66" s="45"/>
      <c r="K66" s="44"/>
      <c r="L66" s="17"/>
    </row>
    <row r="67" spans="1:12" ht="15.75" thickBot="1" x14ac:dyDescent="0.3">
      <c r="A67" s="142"/>
      <c r="B67" s="142"/>
      <c r="C67" s="142"/>
      <c r="D67" s="116"/>
      <c r="E67" s="48" t="s">
        <v>13</v>
      </c>
      <c r="F67" s="49">
        <f>SUM(F60:F65)</f>
        <v>700</v>
      </c>
      <c r="G67" s="49">
        <f t="shared" ref="G67:J67" si="9">SUM(G60:G65)</f>
        <v>23.699999999999996</v>
      </c>
      <c r="H67" s="49">
        <f t="shared" si="9"/>
        <v>22.119999999999997</v>
      </c>
      <c r="I67" s="49">
        <f t="shared" si="9"/>
        <v>115.51</v>
      </c>
      <c r="J67" s="49">
        <f t="shared" si="9"/>
        <v>707.81999999999994</v>
      </c>
      <c r="K67" s="47"/>
      <c r="L67" s="49">
        <v>71.819999999999993</v>
      </c>
    </row>
    <row r="68" spans="1:12" ht="15.75" thickBot="1" x14ac:dyDescent="0.3">
      <c r="A68" s="118"/>
      <c r="B68" s="118"/>
      <c r="C68" s="118"/>
      <c r="D68" s="96"/>
      <c r="E68" s="97" t="s">
        <v>107</v>
      </c>
      <c r="F68" s="98">
        <f>SUM(F67,F59)</f>
        <v>1200</v>
      </c>
      <c r="G68" s="98">
        <f t="shared" ref="G68:J68" si="10">SUM(G67,G59)</f>
        <v>37.379999999999995</v>
      </c>
      <c r="H68" s="98">
        <f t="shared" si="10"/>
        <v>41.15</v>
      </c>
      <c r="I68" s="98">
        <f t="shared" si="10"/>
        <v>194.31</v>
      </c>
      <c r="J68" s="98">
        <f t="shared" si="10"/>
        <v>1258.02</v>
      </c>
      <c r="K68" s="99"/>
      <c r="L68" s="80">
        <f>SUM(L55:L67)</f>
        <v>143.63999999999999</v>
      </c>
    </row>
    <row r="69" spans="1:12" x14ac:dyDescent="0.25">
      <c r="A69" s="142">
        <v>1</v>
      </c>
      <c r="B69" s="142">
        <v>5</v>
      </c>
      <c r="C69" s="142" t="s">
        <v>22</v>
      </c>
      <c r="D69" s="14" t="s">
        <v>24</v>
      </c>
      <c r="E69" s="10" t="s">
        <v>44</v>
      </c>
      <c r="F69" s="11">
        <v>100</v>
      </c>
      <c r="G69" s="12">
        <v>8.6</v>
      </c>
      <c r="H69" s="12">
        <v>6.09</v>
      </c>
      <c r="I69" s="13">
        <v>38.64</v>
      </c>
      <c r="J69" s="12">
        <v>243.8</v>
      </c>
      <c r="K69" s="9">
        <v>302</v>
      </c>
      <c r="L69" s="11"/>
    </row>
    <row r="70" spans="1:12" x14ac:dyDescent="0.25">
      <c r="A70" s="142"/>
      <c r="B70" s="142"/>
      <c r="C70" s="142"/>
      <c r="D70" s="14" t="s">
        <v>24</v>
      </c>
      <c r="E70" s="16" t="s">
        <v>97</v>
      </c>
      <c r="F70" s="17">
        <v>150</v>
      </c>
      <c r="G70" s="17">
        <v>15.69</v>
      </c>
      <c r="H70" s="19">
        <v>15.08</v>
      </c>
      <c r="I70" s="20">
        <v>14.65</v>
      </c>
      <c r="J70" s="17">
        <v>258.39999999999998</v>
      </c>
      <c r="K70" s="15">
        <v>278</v>
      </c>
      <c r="L70" s="18"/>
    </row>
    <row r="71" spans="1:12" x14ac:dyDescent="0.25">
      <c r="A71" s="142"/>
      <c r="B71" s="142"/>
      <c r="C71" s="142"/>
      <c r="D71" s="14" t="s">
        <v>25</v>
      </c>
      <c r="E71" s="16" t="s">
        <v>95</v>
      </c>
      <c r="F71" s="17">
        <v>200</v>
      </c>
      <c r="G71" s="17">
        <v>0.12</v>
      </c>
      <c r="H71" s="17">
        <v>0.02</v>
      </c>
      <c r="I71" s="22">
        <v>7</v>
      </c>
      <c r="J71" s="19">
        <v>28.6</v>
      </c>
      <c r="K71" s="15">
        <v>376</v>
      </c>
      <c r="L71" s="17"/>
    </row>
    <row r="72" spans="1:12" x14ac:dyDescent="0.25">
      <c r="A72" s="142"/>
      <c r="B72" s="142"/>
      <c r="C72" s="142"/>
      <c r="D72" s="14"/>
      <c r="E72" s="16" t="s">
        <v>84</v>
      </c>
      <c r="F72" s="17">
        <v>30</v>
      </c>
      <c r="G72" s="19">
        <v>0.4</v>
      </c>
      <c r="H72" s="19">
        <v>0.84</v>
      </c>
      <c r="I72" s="20">
        <v>15.51</v>
      </c>
      <c r="J72" s="19">
        <v>85.8</v>
      </c>
      <c r="K72" s="15" t="s">
        <v>10</v>
      </c>
      <c r="L72" s="17"/>
    </row>
    <row r="73" spans="1:12" x14ac:dyDescent="0.25">
      <c r="A73" s="142"/>
      <c r="B73" s="142"/>
      <c r="C73" s="142"/>
      <c r="D73" s="40"/>
      <c r="E73" s="81" t="s">
        <v>98</v>
      </c>
      <c r="F73" s="84">
        <v>20</v>
      </c>
      <c r="G73" s="83">
        <v>1.4</v>
      </c>
      <c r="H73" s="83">
        <v>2.2000000000000002</v>
      </c>
      <c r="I73" s="24">
        <v>17</v>
      </c>
      <c r="J73" s="83">
        <v>95.28</v>
      </c>
      <c r="K73" s="87" t="s">
        <v>10</v>
      </c>
      <c r="L73" s="65"/>
    </row>
    <row r="74" spans="1:12" x14ac:dyDescent="0.25">
      <c r="A74" s="142"/>
      <c r="B74" s="142"/>
      <c r="C74" s="142"/>
      <c r="D74" s="21"/>
      <c r="E74" s="81" t="s">
        <v>12</v>
      </c>
      <c r="F74" s="84">
        <v>1</v>
      </c>
      <c r="G74" s="83"/>
      <c r="H74" s="83"/>
      <c r="I74" s="24"/>
      <c r="J74" s="83"/>
      <c r="K74" s="87"/>
      <c r="L74" s="65"/>
    </row>
    <row r="75" spans="1:12" ht="15.75" thickBot="1" x14ac:dyDescent="0.3">
      <c r="A75" s="142"/>
      <c r="B75" s="142"/>
      <c r="C75" s="142"/>
      <c r="D75" s="25"/>
      <c r="E75" s="27" t="s">
        <v>13</v>
      </c>
      <c r="F75" s="28">
        <f>SUM(F69:F73)</f>
        <v>500</v>
      </c>
      <c r="G75" s="28">
        <f t="shared" ref="G75:J75" si="11">SUM(G69:G73)</f>
        <v>26.209999999999997</v>
      </c>
      <c r="H75" s="28">
        <f t="shared" si="11"/>
        <v>24.23</v>
      </c>
      <c r="I75" s="28">
        <f t="shared" si="11"/>
        <v>92.8</v>
      </c>
      <c r="J75" s="28">
        <f t="shared" si="11"/>
        <v>711.87999999999988</v>
      </c>
      <c r="K75" s="26"/>
      <c r="L75" s="28">
        <v>71.819999999999993</v>
      </c>
    </row>
    <row r="76" spans="1:12" x14ac:dyDescent="0.25">
      <c r="A76" s="142">
        <v>1</v>
      </c>
      <c r="B76" s="142">
        <v>5</v>
      </c>
      <c r="C76" s="142" t="s">
        <v>23</v>
      </c>
      <c r="D76" s="31" t="s">
        <v>30</v>
      </c>
      <c r="E76" s="33" t="s">
        <v>99</v>
      </c>
      <c r="F76" s="18">
        <v>60</v>
      </c>
      <c r="G76" s="18">
        <v>0.7</v>
      </c>
      <c r="H76" s="45">
        <v>0.06</v>
      </c>
      <c r="I76" s="55">
        <v>7.9</v>
      </c>
      <c r="J76" s="18">
        <v>49.02</v>
      </c>
      <c r="K76" s="44">
        <v>62</v>
      </c>
      <c r="L76" s="11"/>
    </row>
    <row r="77" spans="1:12" ht="30" x14ac:dyDescent="0.25">
      <c r="A77" s="142"/>
      <c r="B77" s="142"/>
      <c r="C77" s="142"/>
      <c r="D77" s="82" t="s">
        <v>32</v>
      </c>
      <c r="E77" s="16" t="s">
        <v>100</v>
      </c>
      <c r="F77" s="17">
        <v>200</v>
      </c>
      <c r="G77" s="19">
        <v>2.08</v>
      </c>
      <c r="H77" s="17">
        <v>4.0999999999999996</v>
      </c>
      <c r="I77" s="22">
        <v>8.6999999999999993</v>
      </c>
      <c r="J77" s="17">
        <v>111</v>
      </c>
      <c r="K77" s="15">
        <v>82</v>
      </c>
      <c r="L77" s="18"/>
    </row>
    <row r="78" spans="1:12" x14ac:dyDescent="0.25">
      <c r="A78" s="142"/>
      <c r="B78" s="142"/>
      <c r="C78" s="142"/>
      <c r="D78" s="40" t="s">
        <v>34</v>
      </c>
      <c r="E78" s="16" t="s">
        <v>101</v>
      </c>
      <c r="F78" s="17">
        <v>50</v>
      </c>
      <c r="G78" s="19">
        <v>6.59</v>
      </c>
      <c r="H78" s="19">
        <v>4.95</v>
      </c>
      <c r="I78" s="22">
        <v>8.5</v>
      </c>
      <c r="J78" s="19">
        <v>105.8</v>
      </c>
      <c r="K78" s="15">
        <v>234</v>
      </c>
      <c r="L78" s="17"/>
    </row>
    <row r="79" spans="1:12" x14ac:dyDescent="0.25">
      <c r="A79" s="142"/>
      <c r="B79" s="142"/>
      <c r="C79" s="142"/>
      <c r="D79" s="40"/>
      <c r="E79" s="16" t="s">
        <v>102</v>
      </c>
      <c r="F79" s="17">
        <v>40</v>
      </c>
      <c r="G79" s="19">
        <v>1.44</v>
      </c>
      <c r="H79" s="19">
        <v>4.5199999999999996</v>
      </c>
      <c r="I79" s="20">
        <v>4.96</v>
      </c>
      <c r="J79" s="19">
        <v>66.36</v>
      </c>
      <c r="K79" s="15">
        <v>329</v>
      </c>
      <c r="L79" s="17"/>
    </row>
    <row r="80" spans="1:12" x14ac:dyDescent="0.25">
      <c r="A80" s="142"/>
      <c r="B80" s="142"/>
      <c r="C80" s="142"/>
      <c r="D80" s="40" t="s">
        <v>35</v>
      </c>
      <c r="E80" s="16" t="s">
        <v>49</v>
      </c>
      <c r="F80" s="17">
        <v>150</v>
      </c>
      <c r="G80" s="19">
        <v>3.07</v>
      </c>
      <c r="H80" s="19">
        <v>4.8</v>
      </c>
      <c r="I80" s="20">
        <v>20.440000000000001</v>
      </c>
      <c r="J80" s="19">
        <v>137.25</v>
      </c>
      <c r="K80" s="15">
        <v>312</v>
      </c>
      <c r="L80" s="17"/>
    </row>
    <row r="81" spans="1:12" x14ac:dyDescent="0.25">
      <c r="A81" s="142"/>
      <c r="B81" s="142"/>
      <c r="C81" s="142"/>
      <c r="D81" s="40" t="s">
        <v>37</v>
      </c>
      <c r="E81" s="16" t="s">
        <v>82</v>
      </c>
      <c r="F81" s="17">
        <v>180</v>
      </c>
      <c r="G81" s="17">
        <v>1.04</v>
      </c>
      <c r="H81" s="17">
        <v>0.3</v>
      </c>
      <c r="I81" s="22">
        <v>42.5</v>
      </c>
      <c r="J81" s="17">
        <v>132.12</v>
      </c>
      <c r="K81" s="15">
        <v>349</v>
      </c>
      <c r="L81" s="17"/>
    </row>
    <row r="82" spans="1:12" x14ac:dyDescent="0.25">
      <c r="A82" s="142"/>
      <c r="B82" s="142"/>
      <c r="C82" s="142"/>
      <c r="D82" s="40" t="s">
        <v>39</v>
      </c>
      <c r="E82" s="16" t="s">
        <v>96</v>
      </c>
      <c r="F82" s="17">
        <v>30</v>
      </c>
      <c r="G82" s="17">
        <v>2.25</v>
      </c>
      <c r="H82" s="17">
        <v>0.84</v>
      </c>
      <c r="I82" s="22">
        <v>15.51</v>
      </c>
      <c r="J82" s="17">
        <v>70.14</v>
      </c>
      <c r="K82" s="15" t="s">
        <v>10</v>
      </c>
      <c r="L82" s="17"/>
    </row>
    <row r="83" spans="1:12" x14ac:dyDescent="0.25">
      <c r="A83" s="142"/>
      <c r="B83" s="142"/>
      <c r="C83" s="142"/>
      <c r="D83" s="40" t="s">
        <v>41</v>
      </c>
      <c r="E83" s="16" t="s">
        <v>18</v>
      </c>
      <c r="F83" s="17">
        <v>30</v>
      </c>
      <c r="G83" s="19">
        <v>1.4</v>
      </c>
      <c r="H83" s="17">
        <v>0.47</v>
      </c>
      <c r="I83" s="22">
        <v>7.8</v>
      </c>
      <c r="J83" s="19">
        <v>42</v>
      </c>
      <c r="K83" s="15" t="s">
        <v>10</v>
      </c>
      <c r="L83" s="65"/>
    </row>
    <row r="84" spans="1:12" x14ac:dyDescent="0.25">
      <c r="A84" s="142"/>
      <c r="B84" s="142"/>
      <c r="C84" s="142"/>
      <c r="D84" s="41"/>
      <c r="E84" s="81" t="s">
        <v>12</v>
      </c>
      <c r="F84" s="84">
        <v>1</v>
      </c>
      <c r="G84" s="83"/>
      <c r="H84" s="84"/>
      <c r="I84" s="85"/>
      <c r="J84" s="83"/>
      <c r="K84" s="87"/>
      <c r="L84" s="17"/>
    </row>
    <row r="85" spans="1:12" ht="15.75" thickBot="1" x14ac:dyDescent="0.3">
      <c r="A85" s="142"/>
      <c r="B85" s="142"/>
      <c r="C85" s="142"/>
      <c r="D85" s="42"/>
      <c r="E85" s="27" t="s">
        <v>13</v>
      </c>
      <c r="F85" s="28">
        <f>SUM(F76:F83)</f>
        <v>740</v>
      </c>
      <c r="G85" s="28">
        <f t="shared" ref="G85:J85" si="12">SUM(G76:G83)</f>
        <v>18.57</v>
      </c>
      <c r="H85" s="28">
        <f t="shared" si="12"/>
        <v>20.04</v>
      </c>
      <c r="I85" s="28">
        <f t="shared" si="12"/>
        <v>116.31</v>
      </c>
      <c r="J85" s="28">
        <f t="shared" si="12"/>
        <v>713.68999999999994</v>
      </c>
      <c r="K85" s="26"/>
      <c r="L85" s="49">
        <v>71.819999999999993</v>
      </c>
    </row>
    <row r="86" spans="1:12" ht="15.75" thickBot="1" x14ac:dyDescent="0.3">
      <c r="A86" s="78"/>
      <c r="B86" s="78"/>
      <c r="C86" s="78"/>
      <c r="D86" s="78"/>
      <c r="E86" s="79" t="s">
        <v>107</v>
      </c>
      <c r="F86" s="80">
        <f>SUM(F85,F75)</f>
        <v>1240</v>
      </c>
      <c r="G86" s="80">
        <f t="shared" ref="G86:L86" si="13">SUM(G85,G75)</f>
        <v>44.78</v>
      </c>
      <c r="H86" s="80">
        <f t="shared" si="13"/>
        <v>44.269999999999996</v>
      </c>
      <c r="I86" s="80">
        <f t="shared" si="13"/>
        <v>209.11</v>
      </c>
      <c r="J86" s="80">
        <f t="shared" si="13"/>
        <v>1425.5699999999997</v>
      </c>
      <c r="K86" s="100"/>
      <c r="L86" s="80">
        <f t="shared" si="13"/>
        <v>143.63999999999999</v>
      </c>
    </row>
    <row r="87" spans="1:12" ht="12" customHeight="1" x14ac:dyDescent="0.25">
      <c r="A87" s="155">
        <v>2</v>
      </c>
      <c r="B87" s="155">
        <v>1</v>
      </c>
      <c r="C87" s="155" t="s">
        <v>22</v>
      </c>
      <c r="D87" s="147" t="s">
        <v>24</v>
      </c>
      <c r="E87" s="145" t="s">
        <v>103</v>
      </c>
      <c r="F87" s="130">
        <v>250</v>
      </c>
      <c r="G87" s="132">
        <v>10.76</v>
      </c>
      <c r="H87" s="132">
        <v>16</v>
      </c>
      <c r="I87" s="133">
        <v>47.8</v>
      </c>
      <c r="J87" s="132">
        <v>378.5</v>
      </c>
      <c r="K87" s="126">
        <v>173</v>
      </c>
      <c r="L87" s="130"/>
    </row>
    <row r="88" spans="1:12" x14ac:dyDescent="0.25">
      <c r="A88" s="156"/>
      <c r="B88" s="156"/>
      <c r="C88" s="156"/>
      <c r="D88" s="127"/>
      <c r="E88" s="146"/>
      <c r="F88" s="127"/>
      <c r="G88" s="131"/>
      <c r="H88" s="131"/>
      <c r="I88" s="134"/>
      <c r="J88" s="131"/>
      <c r="K88" s="127"/>
      <c r="L88" s="131"/>
    </row>
    <row r="89" spans="1:12" x14ac:dyDescent="0.25">
      <c r="A89" s="156"/>
      <c r="B89" s="156"/>
      <c r="C89" s="156"/>
      <c r="D89" s="14" t="s">
        <v>50</v>
      </c>
      <c r="E89" s="16" t="s">
        <v>9</v>
      </c>
      <c r="F89" s="17">
        <v>200</v>
      </c>
      <c r="G89" s="17">
        <v>6.5</v>
      </c>
      <c r="H89" s="17">
        <v>1.3</v>
      </c>
      <c r="I89" s="22">
        <v>19</v>
      </c>
      <c r="J89" s="19">
        <v>94.7</v>
      </c>
      <c r="K89" s="15">
        <v>382</v>
      </c>
      <c r="L89" s="17"/>
    </row>
    <row r="90" spans="1:12" x14ac:dyDescent="0.25">
      <c r="A90" s="156"/>
      <c r="B90" s="156"/>
      <c r="C90" s="156"/>
      <c r="D90" s="14"/>
      <c r="E90" s="16" t="s">
        <v>84</v>
      </c>
      <c r="F90" s="17">
        <v>30</v>
      </c>
      <c r="G90" s="19">
        <v>2.25</v>
      </c>
      <c r="H90" s="19">
        <v>0.84</v>
      </c>
      <c r="I90" s="20">
        <v>15.51</v>
      </c>
      <c r="J90" s="19">
        <v>85.8</v>
      </c>
      <c r="K90" s="15" t="s">
        <v>10</v>
      </c>
      <c r="L90" s="17"/>
    </row>
    <row r="91" spans="1:12" x14ac:dyDescent="0.25">
      <c r="A91" s="156"/>
      <c r="B91" s="156"/>
      <c r="C91" s="156"/>
      <c r="D91" s="14"/>
      <c r="E91" s="16" t="s">
        <v>85</v>
      </c>
      <c r="F91" s="17">
        <v>20</v>
      </c>
      <c r="G91" s="19">
        <v>4.6399999999999997</v>
      </c>
      <c r="H91" s="19">
        <v>5.9</v>
      </c>
      <c r="I91" s="20"/>
      <c r="J91" s="19">
        <v>72</v>
      </c>
      <c r="K91" s="15">
        <v>15</v>
      </c>
      <c r="L91" s="65"/>
    </row>
    <row r="92" spans="1:12" x14ac:dyDescent="0.25">
      <c r="A92" s="156"/>
      <c r="B92" s="156"/>
      <c r="C92" s="156"/>
      <c r="D92" s="23"/>
      <c r="E92" s="81" t="s">
        <v>12</v>
      </c>
      <c r="F92" s="84">
        <v>1</v>
      </c>
      <c r="G92" s="83"/>
      <c r="H92" s="83"/>
      <c r="I92" s="24"/>
      <c r="J92" s="83"/>
      <c r="K92" s="87"/>
      <c r="L92" s="17"/>
    </row>
    <row r="93" spans="1:12" ht="15.75" thickBot="1" x14ac:dyDescent="0.3">
      <c r="A93" s="157"/>
      <c r="B93" s="157"/>
      <c r="C93" s="157"/>
      <c r="D93" s="56"/>
      <c r="E93" s="27" t="s">
        <v>13</v>
      </c>
      <c r="F93" s="28">
        <f>SUM(F87:F91)</f>
        <v>500</v>
      </c>
      <c r="G93" s="29">
        <f t="shared" ref="G93:I93" si="14">SUM(G87:G92)</f>
        <v>24.15</v>
      </c>
      <c r="H93" s="29">
        <f t="shared" si="14"/>
        <v>24.04</v>
      </c>
      <c r="I93" s="29">
        <f t="shared" si="14"/>
        <v>82.31</v>
      </c>
      <c r="J93" s="29">
        <f>SUM(J87:J92)</f>
        <v>631</v>
      </c>
      <c r="K93" s="26"/>
      <c r="L93" s="28">
        <v>71.819999999999993</v>
      </c>
    </row>
    <row r="94" spans="1:12" x14ac:dyDescent="0.25">
      <c r="A94" s="142">
        <v>2</v>
      </c>
      <c r="B94" s="155">
        <v>1</v>
      </c>
      <c r="C94" s="142" t="s">
        <v>23</v>
      </c>
      <c r="D94" s="31" t="s">
        <v>30</v>
      </c>
      <c r="E94" s="33" t="s">
        <v>104</v>
      </c>
      <c r="F94" s="36">
        <v>60</v>
      </c>
      <c r="G94" s="36">
        <v>0.8</v>
      </c>
      <c r="H94" s="37">
        <v>3</v>
      </c>
      <c r="I94" s="38">
        <v>4.8</v>
      </c>
      <c r="J94" s="36">
        <v>50.1</v>
      </c>
      <c r="K94" s="32">
        <v>52</v>
      </c>
      <c r="L94" s="18"/>
    </row>
    <row r="95" spans="1:12" ht="30" x14ac:dyDescent="0.25">
      <c r="A95" s="142"/>
      <c r="B95" s="156"/>
      <c r="C95" s="142"/>
      <c r="D95" s="82" t="s">
        <v>32</v>
      </c>
      <c r="E95" s="81" t="s">
        <v>51</v>
      </c>
      <c r="F95" s="84">
        <v>200</v>
      </c>
      <c r="G95" s="83">
        <v>2.2999999999999998</v>
      </c>
      <c r="H95" s="84">
        <v>4.2</v>
      </c>
      <c r="I95" s="22">
        <v>9.6</v>
      </c>
      <c r="J95" s="84">
        <v>113.8</v>
      </c>
      <c r="K95" s="87">
        <v>96</v>
      </c>
      <c r="L95" s="17"/>
    </row>
    <row r="96" spans="1:12" x14ac:dyDescent="0.25">
      <c r="A96" s="142"/>
      <c r="B96" s="156"/>
      <c r="C96" s="142"/>
      <c r="D96" s="40" t="s">
        <v>34</v>
      </c>
      <c r="E96" s="16" t="s">
        <v>52</v>
      </c>
      <c r="F96" s="17">
        <v>90</v>
      </c>
      <c r="G96" s="19">
        <v>9.9</v>
      </c>
      <c r="H96" s="19">
        <v>21.51</v>
      </c>
      <c r="I96" s="20">
        <v>0.34</v>
      </c>
      <c r="J96" s="19">
        <v>234.5</v>
      </c>
      <c r="K96" s="15"/>
      <c r="L96" s="17"/>
    </row>
    <row r="97" spans="1:12" x14ac:dyDescent="0.25">
      <c r="A97" s="142"/>
      <c r="B97" s="156"/>
      <c r="C97" s="142"/>
      <c r="D97" s="40" t="s">
        <v>35</v>
      </c>
      <c r="E97" s="16" t="s">
        <v>53</v>
      </c>
      <c r="F97" s="17">
        <v>150</v>
      </c>
      <c r="G97" s="17">
        <v>5.52</v>
      </c>
      <c r="H97" s="17">
        <v>4.5199999999999996</v>
      </c>
      <c r="I97" s="22">
        <v>26.45</v>
      </c>
      <c r="J97" s="17">
        <v>168.45</v>
      </c>
      <c r="K97" s="15">
        <v>309</v>
      </c>
      <c r="L97" s="17"/>
    </row>
    <row r="98" spans="1:12" x14ac:dyDescent="0.25">
      <c r="A98" s="142"/>
      <c r="B98" s="156"/>
      <c r="C98" s="142"/>
      <c r="D98" s="40" t="s">
        <v>37</v>
      </c>
      <c r="E98" s="16" t="s">
        <v>105</v>
      </c>
      <c r="F98" s="17">
        <v>180</v>
      </c>
      <c r="G98" s="19">
        <v>1.04</v>
      </c>
      <c r="H98" s="17">
        <v>0.3</v>
      </c>
      <c r="I98" s="22">
        <v>42.5</v>
      </c>
      <c r="J98" s="19">
        <v>132.12</v>
      </c>
      <c r="K98" s="15">
        <v>346</v>
      </c>
      <c r="L98" s="17"/>
    </row>
    <row r="99" spans="1:12" x14ac:dyDescent="0.25">
      <c r="A99" s="142"/>
      <c r="B99" s="156"/>
      <c r="C99" s="142"/>
      <c r="D99" s="40" t="s">
        <v>41</v>
      </c>
      <c r="E99" s="16" t="s">
        <v>18</v>
      </c>
      <c r="F99" s="17">
        <v>20</v>
      </c>
      <c r="G99" s="19">
        <v>0.9</v>
      </c>
      <c r="H99" s="19">
        <v>0.3</v>
      </c>
      <c r="I99" s="20">
        <v>5.2</v>
      </c>
      <c r="J99" s="19">
        <v>28</v>
      </c>
      <c r="K99" s="15" t="s">
        <v>10</v>
      </c>
      <c r="L99" s="39"/>
    </row>
    <row r="100" spans="1:12" x14ac:dyDescent="0.25">
      <c r="A100" s="142"/>
      <c r="B100" s="156"/>
      <c r="C100" s="142"/>
      <c r="D100" s="41"/>
      <c r="E100" s="58" t="s">
        <v>12</v>
      </c>
      <c r="F100" s="39">
        <v>1</v>
      </c>
      <c r="G100" s="59"/>
      <c r="H100" s="59"/>
      <c r="I100" s="60"/>
      <c r="J100" s="59"/>
      <c r="K100" s="57"/>
      <c r="L100" s="17"/>
    </row>
    <row r="101" spans="1:12" ht="15.75" thickBot="1" x14ac:dyDescent="0.3">
      <c r="A101" s="142"/>
      <c r="B101" s="157"/>
      <c r="C101" s="142"/>
      <c r="D101" s="42"/>
      <c r="E101" s="27" t="s">
        <v>13</v>
      </c>
      <c r="F101" s="28">
        <f>SUM(F94:F99)</f>
        <v>700</v>
      </c>
      <c r="G101" s="29">
        <f t="shared" ref="G101:I101" si="15">SUM(G94:G100)</f>
        <v>20.459999999999997</v>
      </c>
      <c r="H101" s="29">
        <f t="shared" si="15"/>
        <v>33.83</v>
      </c>
      <c r="I101" s="29">
        <f t="shared" si="15"/>
        <v>88.89</v>
      </c>
      <c r="J101" s="29">
        <f>SUM(J94:J100)</f>
        <v>726.96999999999991</v>
      </c>
      <c r="K101" s="26"/>
      <c r="L101" s="49">
        <v>71.819999999999993</v>
      </c>
    </row>
    <row r="102" spans="1:12" ht="15.75" thickBot="1" x14ac:dyDescent="0.3">
      <c r="A102" s="78"/>
      <c r="B102" s="78"/>
      <c r="C102" s="78"/>
      <c r="D102" s="78"/>
      <c r="E102" s="79" t="s">
        <v>107</v>
      </c>
      <c r="F102" s="80">
        <f>SUM(F101,F93)</f>
        <v>1200</v>
      </c>
      <c r="G102" s="80">
        <f t="shared" ref="G102:J102" si="16">SUM(G101,G93)</f>
        <v>44.61</v>
      </c>
      <c r="H102" s="80">
        <f t="shared" si="16"/>
        <v>57.87</v>
      </c>
      <c r="I102" s="80">
        <f t="shared" si="16"/>
        <v>171.2</v>
      </c>
      <c r="J102" s="80">
        <f t="shared" si="16"/>
        <v>1357.9699999999998</v>
      </c>
      <c r="K102" s="80"/>
      <c r="L102" s="80">
        <f>SUM(L101,L93)</f>
        <v>143.63999999999999</v>
      </c>
    </row>
    <row r="103" spans="1:12" ht="30" x14ac:dyDescent="0.25">
      <c r="A103" s="155">
        <v>2</v>
      </c>
      <c r="B103" s="155">
        <v>2</v>
      </c>
      <c r="C103" s="155" t="s">
        <v>22</v>
      </c>
      <c r="D103" s="101" t="s">
        <v>24</v>
      </c>
      <c r="E103" s="10" t="s">
        <v>106</v>
      </c>
      <c r="F103" s="102">
        <v>170</v>
      </c>
      <c r="G103" s="103">
        <v>4.8</v>
      </c>
      <c r="H103" s="103">
        <v>6.55</v>
      </c>
      <c r="I103" s="104">
        <v>98.19</v>
      </c>
      <c r="J103" s="103">
        <v>452.3</v>
      </c>
      <c r="K103" s="105">
        <v>398</v>
      </c>
      <c r="L103" s="11"/>
    </row>
    <row r="104" spans="1:12" x14ac:dyDescent="0.25">
      <c r="A104" s="156"/>
      <c r="B104" s="156"/>
      <c r="C104" s="156"/>
      <c r="D104" s="14" t="s">
        <v>25</v>
      </c>
      <c r="E104" s="16" t="s">
        <v>95</v>
      </c>
      <c r="F104" s="17">
        <v>200</v>
      </c>
      <c r="G104" s="17">
        <v>0.1</v>
      </c>
      <c r="H104" s="17">
        <v>0.02</v>
      </c>
      <c r="I104" s="22">
        <v>7</v>
      </c>
      <c r="J104" s="19">
        <v>28.6</v>
      </c>
      <c r="K104" s="15">
        <v>376</v>
      </c>
      <c r="L104" s="18"/>
    </row>
    <row r="105" spans="1:12" x14ac:dyDescent="0.25">
      <c r="A105" s="156"/>
      <c r="B105" s="156"/>
      <c r="C105" s="156"/>
      <c r="D105" s="21" t="s">
        <v>27</v>
      </c>
      <c r="E105" s="16" t="s">
        <v>28</v>
      </c>
      <c r="F105" s="17">
        <v>130</v>
      </c>
      <c r="G105" s="19">
        <v>0.52</v>
      </c>
      <c r="H105" s="19">
        <v>0.52</v>
      </c>
      <c r="I105" s="20">
        <v>12.74</v>
      </c>
      <c r="J105" s="17">
        <v>61.1</v>
      </c>
      <c r="K105" s="15" t="s">
        <v>10</v>
      </c>
      <c r="L105" s="17"/>
    </row>
    <row r="106" spans="1:12" x14ac:dyDescent="0.25">
      <c r="A106" s="156"/>
      <c r="B106" s="156"/>
      <c r="C106" s="156"/>
      <c r="D106" s="21"/>
      <c r="E106" s="81" t="s">
        <v>12</v>
      </c>
      <c r="F106" s="84">
        <v>1</v>
      </c>
      <c r="G106" s="83"/>
      <c r="H106" s="83"/>
      <c r="I106" s="24"/>
      <c r="J106" s="84"/>
      <c r="K106" s="87"/>
      <c r="L106" s="17"/>
    </row>
    <row r="107" spans="1:12" ht="15.75" thickBot="1" x14ac:dyDescent="0.3">
      <c r="A107" s="157"/>
      <c r="B107" s="157"/>
      <c r="C107" s="157"/>
      <c r="D107" s="25"/>
      <c r="E107" s="27" t="s">
        <v>13</v>
      </c>
      <c r="F107" s="28">
        <f>SUM(F103:F105)</f>
        <v>500</v>
      </c>
      <c r="G107" s="54">
        <f t="shared" ref="G107:I107" si="17">SUM(G103:G106)</f>
        <v>5.42</v>
      </c>
      <c r="H107" s="54">
        <f t="shared" si="17"/>
        <v>7.09</v>
      </c>
      <c r="I107" s="54">
        <f t="shared" si="17"/>
        <v>117.92999999999999</v>
      </c>
      <c r="J107" s="54">
        <f>SUM(J103:J106)</f>
        <v>542</v>
      </c>
      <c r="K107" s="26"/>
      <c r="L107" s="28">
        <v>71.819999999999993</v>
      </c>
    </row>
    <row r="108" spans="1:12" x14ac:dyDescent="0.25">
      <c r="A108" s="155">
        <v>2</v>
      </c>
      <c r="B108" s="155">
        <v>2</v>
      </c>
      <c r="C108" s="155" t="s">
        <v>23</v>
      </c>
      <c r="D108" s="31" t="s">
        <v>30</v>
      </c>
      <c r="E108" s="33" t="s">
        <v>81</v>
      </c>
      <c r="F108" s="18">
        <v>60</v>
      </c>
      <c r="G108" s="18">
        <v>0.7</v>
      </c>
      <c r="H108" s="45">
        <v>0.06</v>
      </c>
      <c r="I108" s="55">
        <v>6.9</v>
      </c>
      <c r="J108" s="18">
        <v>49.02</v>
      </c>
      <c r="K108" s="44">
        <v>62</v>
      </c>
      <c r="L108" s="39"/>
    </row>
    <row r="109" spans="1:12" x14ac:dyDescent="0.25">
      <c r="A109" s="156"/>
      <c r="B109" s="156"/>
      <c r="C109" s="156"/>
      <c r="D109" s="82" t="s">
        <v>32</v>
      </c>
      <c r="E109" s="16" t="s">
        <v>55</v>
      </c>
      <c r="F109" s="17">
        <v>200</v>
      </c>
      <c r="G109" s="19">
        <v>2.08</v>
      </c>
      <c r="H109" s="17">
        <v>4.0999999999999996</v>
      </c>
      <c r="I109" s="22">
        <v>8.6999999999999993</v>
      </c>
      <c r="J109" s="17">
        <v>111</v>
      </c>
      <c r="K109" s="15">
        <v>82</v>
      </c>
      <c r="L109" s="17"/>
    </row>
    <row r="110" spans="1:12" x14ac:dyDescent="0.25">
      <c r="A110" s="156"/>
      <c r="B110" s="156"/>
      <c r="C110" s="156"/>
      <c r="D110" s="40" t="s">
        <v>34</v>
      </c>
      <c r="E110" s="16" t="s">
        <v>56</v>
      </c>
      <c r="F110" s="17">
        <v>90</v>
      </c>
      <c r="G110" s="19">
        <v>10.5</v>
      </c>
      <c r="H110" s="19">
        <v>10.5</v>
      </c>
      <c r="I110" s="22">
        <v>3.2</v>
      </c>
      <c r="J110" s="19">
        <v>149.4</v>
      </c>
      <c r="K110" s="15">
        <v>290</v>
      </c>
      <c r="L110" s="18"/>
    </row>
    <row r="111" spans="1:12" x14ac:dyDescent="0.25">
      <c r="A111" s="156"/>
      <c r="B111" s="156"/>
      <c r="C111" s="156"/>
      <c r="D111" s="40" t="s">
        <v>35</v>
      </c>
      <c r="E111" s="16" t="s">
        <v>57</v>
      </c>
      <c r="F111" s="17">
        <v>150</v>
      </c>
      <c r="G111" s="19">
        <v>8.6</v>
      </c>
      <c r="H111" s="19">
        <v>6.09</v>
      </c>
      <c r="I111" s="20">
        <v>38.64</v>
      </c>
      <c r="J111" s="19">
        <v>243.8</v>
      </c>
      <c r="K111" s="15">
        <v>302</v>
      </c>
      <c r="L111" s="18"/>
    </row>
    <row r="112" spans="1:12" x14ac:dyDescent="0.25">
      <c r="A112" s="156"/>
      <c r="B112" s="156"/>
      <c r="C112" s="156"/>
      <c r="D112" s="40" t="s">
        <v>37</v>
      </c>
      <c r="E112" s="16" t="s">
        <v>38</v>
      </c>
      <c r="F112" s="17">
        <v>180</v>
      </c>
      <c r="G112" s="17">
        <v>1.04</v>
      </c>
      <c r="H112" s="17">
        <v>0.3</v>
      </c>
      <c r="I112" s="22">
        <v>42.5</v>
      </c>
      <c r="J112" s="17">
        <v>132.12</v>
      </c>
      <c r="K112" s="15">
        <v>349</v>
      </c>
      <c r="L112" s="17"/>
    </row>
    <row r="113" spans="1:12" x14ac:dyDescent="0.25">
      <c r="A113" s="156"/>
      <c r="B113" s="156"/>
      <c r="C113" s="156"/>
      <c r="D113" s="40" t="s">
        <v>39</v>
      </c>
      <c r="E113" s="16" t="s">
        <v>40</v>
      </c>
      <c r="F113" s="17">
        <v>20</v>
      </c>
      <c r="G113" s="19">
        <v>1.58</v>
      </c>
      <c r="H113" s="17">
        <v>0.2</v>
      </c>
      <c r="I113" s="22">
        <v>9.66</v>
      </c>
      <c r="J113" s="19">
        <v>46.76</v>
      </c>
      <c r="K113" s="15" t="s">
        <v>10</v>
      </c>
      <c r="L113" s="17"/>
    </row>
    <row r="114" spans="1:12" x14ac:dyDescent="0.25">
      <c r="A114" s="156"/>
      <c r="B114" s="156"/>
      <c r="C114" s="156"/>
      <c r="D114" s="40" t="s">
        <v>41</v>
      </c>
      <c r="E114" s="81" t="s">
        <v>18</v>
      </c>
      <c r="F114" s="84">
        <v>20</v>
      </c>
      <c r="G114" s="83">
        <v>0.9</v>
      </c>
      <c r="H114" s="84">
        <v>0.3</v>
      </c>
      <c r="I114" s="85">
        <v>5.2</v>
      </c>
      <c r="J114" s="83">
        <v>28</v>
      </c>
      <c r="K114" s="87" t="s">
        <v>10</v>
      </c>
      <c r="L114" s="17"/>
    </row>
    <row r="115" spans="1:12" x14ac:dyDescent="0.25">
      <c r="A115" s="156"/>
      <c r="B115" s="156"/>
      <c r="C115" s="156"/>
      <c r="D115" s="41"/>
      <c r="E115" s="81" t="s">
        <v>12</v>
      </c>
      <c r="F115" s="84">
        <v>1</v>
      </c>
      <c r="G115" s="83"/>
      <c r="H115" s="84"/>
      <c r="I115" s="85"/>
      <c r="J115" s="83"/>
      <c r="K115" s="87"/>
      <c r="L115" s="17"/>
    </row>
    <row r="116" spans="1:12" ht="15.75" thickBot="1" x14ac:dyDescent="0.3">
      <c r="A116" s="157"/>
      <c r="B116" s="157"/>
      <c r="C116" s="157"/>
      <c r="D116" s="42"/>
      <c r="E116" s="27" t="s">
        <v>13</v>
      </c>
      <c r="F116" s="28">
        <f>SUM(F108:F114)</f>
        <v>720</v>
      </c>
      <c r="G116" s="29">
        <f t="shared" ref="G116:I116" si="18">SUM(G108:G115)</f>
        <v>25.4</v>
      </c>
      <c r="H116" s="29">
        <f t="shared" si="18"/>
        <v>21.55</v>
      </c>
      <c r="I116" s="29">
        <f t="shared" si="18"/>
        <v>114.8</v>
      </c>
      <c r="J116" s="29">
        <f>SUM(J108:J115)</f>
        <v>760.1</v>
      </c>
      <c r="K116" s="26"/>
      <c r="L116" s="28">
        <v>71.819999999999993</v>
      </c>
    </row>
    <row r="117" spans="1:12" ht="15.75" thickBot="1" x14ac:dyDescent="0.3">
      <c r="A117" s="78"/>
      <c r="B117" s="78"/>
      <c r="C117" s="78"/>
      <c r="D117" s="78"/>
      <c r="E117" s="79" t="s">
        <v>107</v>
      </c>
      <c r="F117" s="80">
        <f>SUM(F116,F107)</f>
        <v>1220</v>
      </c>
      <c r="G117" s="80">
        <f t="shared" ref="G117:L117" si="19">SUM(G116,G107)</f>
        <v>30.82</v>
      </c>
      <c r="H117" s="80">
        <f t="shared" si="19"/>
        <v>28.64</v>
      </c>
      <c r="I117" s="80">
        <f t="shared" si="19"/>
        <v>232.73</v>
      </c>
      <c r="J117" s="80">
        <f t="shared" si="19"/>
        <v>1302.0999999999999</v>
      </c>
      <c r="K117" s="80"/>
      <c r="L117" s="80">
        <f t="shared" si="19"/>
        <v>143.63999999999999</v>
      </c>
    </row>
    <row r="118" spans="1:12" ht="30" x14ac:dyDescent="0.25">
      <c r="A118" s="142">
        <v>2</v>
      </c>
      <c r="B118" s="142">
        <v>3</v>
      </c>
      <c r="C118" s="142" t="s">
        <v>22</v>
      </c>
      <c r="D118" s="108" t="s">
        <v>24</v>
      </c>
      <c r="E118" s="107" t="s">
        <v>108</v>
      </c>
      <c r="F118" s="102">
        <v>250</v>
      </c>
      <c r="G118" s="103">
        <v>7.6</v>
      </c>
      <c r="H118" s="103">
        <v>12.25</v>
      </c>
      <c r="I118" s="104">
        <v>39.15</v>
      </c>
      <c r="J118" s="103">
        <v>296.87</v>
      </c>
      <c r="K118" s="105">
        <v>175</v>
      </c>
      <c r="L118" s="11"/>
    </row>
    <row r="119" spans="1:12" x14ac:dyDescent="0.25">
      <c r="A119" s="142"/>
      <c r="B119" s="142"/>
      <c r="C119" s="142"/>
      <c r="D119" s="14" t="s">
        <v>25</v>
      </c>
      <c r="E119" s="16" t="s">
        <v>43</v>
      </c>
      <c r="F119" s="17">
        <v>200</v>
      </c>
      <c r="G119" s="17">
        <v>3.2</v>
      </c>
      <c r="H119" s="19">
        <v>2.7</v>
      </c>
      <c r="I119" s="22">
        <v>11.9</v>
      </c>
      <c r="J119" s="17">
        <v>83.3</v>
      </c>
      <c r="K119" s="15">
        <v>379</v>
      </c>
      <c r="L119" s="18"/>
    </row>
    <row r="120" spans="1:12" x14ac:dyDescent="0.25">
      <c r="A120" s="142"/>
      <c r="B120" s="142"/>
      <c r="C120" s="142"/>
      <c r="D120" s="40" t="s">
        <v>110</v>
      </c>
      <c r="E120" s="16" t="s">
        <v>84</v>
      </c>
      <c r="F120" s="17">
        <v>30</v>
      </c>
      <c r="G120" s="17">
        <v>2.25</v>
      </c>
      <c r="H120" s="17">
        <v>0.84</v>
      </c>
      <c r="I120" s="22">
        <v>15.51</v>
      </c>
      <c r="J120" s="19">
        <v>85.8</v>
      </c>
      <c r="K120" s="15" t="s">
        <v>10</v>
      </c>
      <c r="L120" s="17"/>
    </row>
    <row r="121" spans="1:12" x14ac:dyDescent="0.25">
      <c r="A121" s="142"/>
      <c r="B121" s="142"/>
      <c r="C121" s="142"/>
      <c r="D121" s="14"/>
      <c r="E121" s="16" t="s">
        <v>85</v>
      </c>
      <c r="F121" s="17">
        <v>20</v>
      </c>
      <c r="G121" s="19">
        <v>4.6399999999999997</v>
      </c>
      <c r="H121" s="19">
        <v>5.9</v>
      </c>
      <c r="I121" s="20"/>
      <c r="J121" s="19">
        <v>72</v>
      </c>
      <c r="K121" s="15">
        <v>15</v>
      </c>
      <c r="L121" s="17"/>
    </row>
    <row r="122" spans="1:12" x14ac:dyDescent="0.25">
      <c r="A122" s="142"/>
      <c r="B122" s="142"/>
      <c r="C122" s="142"/>
      <c r="D122" s="23"/>
      <c r="E122" s="81" t="s">
        <v>12</v>
      </c>
      <c r="F122" s="84">
        <v>1</v>
      </c>
      <c r="G122" s="83"/>
      <c r="H122" s="83"/>
      <c r="I122" s="24"/>
      <c r="J122" s="83"/>
      <c r="K122" s="87"/>
      <c r="L122" s="65"/>
    </row>
    <row r="123" spans="1:12" ht="15.75" thickBot="1" x14ac:dyDescent="0.3">
      <c r="A123" s="142"/>
      <c r="B123" s="142"/>
      <c r="C123" s="142"/>
      <c r="D123" s="61"/>
      <c r="E123" s="27" t="s">
        <v>13</v>
      </c>
      <c r="F123" s="28">
        <f>SUM(F118:F121)</f>
        <v>500</v>
      </c>
      <c r="G123" s="29">
        <f t="shared" ref="G123:I123" si="20">SUM(G118:G122)</f>
        <v>17.690000000000001</v>
      </c>
      <c r="H123" s="29">
        <f t="shared" si="20"/>
        <v>21.689999999999998</v>
      </c>
      <c r="I123" s="29">
        <f t="shared" si="20"/>
        <v>66.56</v>
      </c>
      <c r="J123" s="29">
        <f>SUM(J118:J122)</f>
        <v>537.97</v>
      </c>
      <c r="K123" s="26"/>
      <c r="L123" s="28">
        <v>71.819999999999993</v>
      </c>
    </row>
    <row r="124" spans="1:12" x14ac:dyDescent="0.25">
      <c r="A124" s="142">
        <v>2</v>
      </c>
      <c r="B124" s="142">
        <v>3</v>
      </c>
      <c r="C124" s="142" t="s">
        <v>23</v>
      </c>
      <c r="D124" s="31" t="s">
        <v>30</v>
      </c>
      <c r="E124" s="33" t="s">
        <v>109</v>
      </c>
      <c r="F124" s="36">
        <v>60</v>
      </c>
      <c r="G124" s="36">
        <v>7.0000000000000007E-2</v>
      </c>
      <c r="H124" s="37">
        <v>1.9</v>
      </c>
      <c r="I124" s="38">
        <v>3.9</v>
      </c>
      <c r="J124" s="37">
        <v>36.24</v>
      </c>
      <c r="K124" s="32" t="s">
        <v>92</v>
      </c>
      <c r="L124" s="18"/>
    </row>
    <row r="125" spans="1:12" ht="15" hidden="1" customHeight="1" x14ac:dyDescent="0.25">
      <c r="A125" s="142"/>
      <c r="B125" s="142"/>
      <c r="C125" s="142"/>
      <c r="D125" s="151" t="s">
        <v>32</v>
      </c>
      <c r="E125" s="148" t="s">
        <v>58</v>
      </c>
      <c r="F125" s="150">
        <v>200</v>
      </c>
      <c r="G125" s="135">
        <v>1.27</v>
      </c>
      <c r="H125" s="136">
        <v>3.99</v>
      </c>
      <c r="I125" s="137">
        <v>7.3</v>
      </c>
      <c r="J125" s="139">
        <v>76.2</v>
      </c>
      <c r="K125" s="128">
        <v>99</v>
      </c>
      <c r="L125" s="17"/>
    </row>
    <row r="126" spans="1:12" x14ac:dyDescent="0.25">
      <c r="A126" s="142"/>
      <c r="B126" s="142"/>
      <c r="C126" s="142"/>
      <c r="D126" s="152"/>
      <c r="E126" s="149"/>
      <c r="F126" s="129"/>
      <c r="G126" s="129"/>
      <c r="H126" s="129"/>
      <c r="I126" s="138"/>
      <c r="J126" s="129"/>
      <c r="K126" s="129"/>
      <c r="L126" s="17"/>
    </row>
    <row r="127" spans="1:12" x14ac:dyDescent="0.25">
      <c r="A127" s="142"/>
      <c r="B127" s="142"/>
      <c r="C127" s="142"/>
      <c r="D127" s="40" t="s">
        <v>34</v>
      </c>
      <c r="E127" s="16" t="s">
        <v>59</v>
      </c>
      <c r="F127" s="17">
        <v>200</v>
      </c>
      <c r="G127" s="19">
        <v>14.05</v>
      </c>
      <c r="H127" s="19">
        <v>33.700000000000003</v>
      </c>
      <c r="I127" s="20">
        <v>18.899999999999999</v>
      </c>
      <c r="J127" s="19">
        <v>437.7</v>
      </c>
      <c r="K127" s="15">
        <v>259</v>
      </c>
      <c r="L127" s="17"/>
    </row>
    <row r="128" spans="1:12" x14ac:dyDescent="0.25">
      <c r="A128" s="142"/>
      <c r="B128" s="142"/>
      <c r="C128" s="142"/>
      <c r="D128" s="40" t="s">
        <v>37</v>
      </c>
      <c r="E128" s="16" t="s">
        <v>38</v>
      </c>
      <c r="F128" s="17">
        <v>180</v>
      </c>
      <c r="G128" s="17">
        <v>1.04</v>
      </c>
      <c r="H128" s="17">
        <v>0.3</v>
      </c>
      <c r="I128" s="22">
        <v>42.5</v>
      </c>
      <c r="J128" s="17">
        <v>132.12</v>
      </c>
      <c r="K128" s="15">
        <v>349</v>
      </c>
      <c r="L128" s="17"/>
    </row>
    <row r="129" spans="1:12" x14ac:dyDescent="0.25">
      <c r="A129" s="142"/>
      <c r="B129" s="142"/>
      <c r="C129" s="142"/>
      <c r="D129" s="40" t="s">
        <v>110</v>
      </c>
      <c r="E129" s="16" t="s">
        <v>96</v>
      </c>
      <c r="F129" s="17">
        <v>30</v>
      </c>
      <c r="G129" s="19">
        <v>2.25</v>
      </c>
      <c r="H129" s="17">
        <v>0.84</v>
      </c>
      <c r="I129" s="22">
        <v>15.51</v>
      </c>
      <c r="J129" s="19">
        <v>70.14</v>
      </c>
      <c r="K129" s="15" t="s">
        <v>10</v>
      </c>
      <c r="L129" s="17"/>
    </row>
    <row r="130" spans="1:12" x14ac:dyDescent="0.25">
      <c r="A130" s="142"/>
      <c r="B130" s="142"/>
      <c r="C130" s="142"/>
      <c r="D130" s="40" t="s">
        <v>110</v>
      </c>
      <c r="E130" s="16" t="s">
        <v>18</v>
      </c>
      <c r="F130" s="17">
        <v>30</v>
      </c>
      <c r="G130" s="19">
        <v>1.4</v>
      </c>
      <c r="H130" s="19">
        <v>0.47</v>
      </c>
      <c r="I130" s="20">
        <v>7.8</v>
      </c>
      <c r="J130" s="19">
        <v>42</v>
      </c>
      <c r="K130" s="15" t="s">
        <v>10</v>
      </c>
      <c r="L130" s="17"/>
    </row>
    <row r="131" spans="1:12" x14ac:dyDescent="0.25">
      <c r="A131" s="142"/>
      <c r="B131" s="142"/>
      <c r="C131" s="142"/>
      <c r="D131" s="41"/>
      <c r="E131" s="81" t="s">
        <v>12</v>
      </c>
      <c r="F131" s="84">
        <v>1</v>
      </c>
      <c r="G131" s="83"/>
      <c r="H131" s="83"/>
      <c r="I131" s="24"/>
      <c r="J131" s="83"/>
      <c r="K131" s="87"/>
      <c r="L131" s="65"/>
    </row>
    <row r="132" spans="1:12" ht="15.75" thickBot="1" x14ac:dyDescent="0.3">
      <c r="A132" s="142"/>
      <c r="B132" s="142"/>
      <c r="C132" s="142"/>
      <c r="D132" s="42"/>
      <c r="E132" s="27" t="s">
        <v>13</v>
      </c>
      <c r="F132" s="28">
        <f>SUM(F124:F130)</f>
        <v>700</v>
      </c>
      <c r="G132" s="29">
        <f t="shared" ref="G132:I132" si="21">SUM(G124:G131)</f>
        <v>20.079999999999998</v>
      </c>
      <c r="H132" s="29">
        <f t="shared" si="21"/>
        <v>41.2</v>
      </c>
      <c r="I132" s="29">
        <f t="shared" si="21"/>
        <v>95.91</v>
      </c>
      <c r="J132" s="29">
        <f>SUM(J124:J131)</f>
        <v>794.4</v>
      </c>
      <c r="K132" s="26"/>
      <c r="L132" s="28">
        <v>71.819999999999993</v>
      </c>
    </row>
    <row r="133" spans="1:12" ht="15.75" thickBot="1" x14ac:dyDescent="0.3">
      <c r="A133" s="117"/>
      <c r="B133" s="117"/>
      <c r="C133" s="117"/>
      <c r="D133" s="78"/>
      <c r="E133" s="79" t="s">
        <v>107</v>
      </c>
      <c r="F133" s="80">
        <f>SUM(F132,F123)</f>
        <v>1200</v>
      </c>
      <c r="G133" s="80">
        <f t="shared" ref="G133:L133" si="22">SUM(G132,G123)</f>
        <v>37.769999999999996</v>
      </c>
      <c r="H133" s="80">
        <f t="shared" si="22"/>
        <v>62.89</v>
      </c>
      <c r="I133" s="80">
        <f t="shared" si="22"/>
        <v>162.47</v>
      </c>
      <c r="J133" s="80">
        <f t="shared" si="22"/>
        <v>1332.37</v>
      </c>
      <c r="K133" s="80"/>
      <c r="L133" s="80">
        <f t="shared" si="22"/>
        <v>143.63999999999999</v>
      </c>
    </row>
    <row r="134" spans="1:12" x14ac:dyDescent="0.25">
      <c r="A134" s="155">
        <v>2</v>
      </c>
      <c r="B134" s="155">
        <v>4</v>
      </c>
      <c r="C134" s="155" t="s">
        <v>22</v>
      </c>
      <c r="D134" s="147" t="s">
        <v>24</v>
      </c>
      <c r="E134" s="109" t="s">
        <v>111</v>
      </c>
      <c r="F134" s="93">
        <v>200</v>
      </c>
      <c r="G134" s="94">
        <v>10.5</v>
      </c>
      <c r="H134" s="94">
        <v>15.1</v>
      </c>
      <c r="I134" s="95">
        <v>54.4</v>
      </c>
      <c r="J134" s="94">
        <v>401.9</v>
      </c>
      <c r="K134" s="51">
        <v>188</v>
      </c>
      <c r="L134" s="11"/>
    </row>
    <row r="135" spans="1:12" x14ac:dyDescent="0.25">
      <c r="A135" s="156"/>
      <c r="B135" s="156"/>
      <c r="C135" s="156"/>
      <c r="D135" s="164"/>
      <c r="E135" s="16" t="s">
        <v>112</v>
      </c>
      <c r="F135" s="17">
        <v>50</v>
      </c>
      <c r="G135" s="19">
        <v>0.25</v>
      </c>
      <c r="H135" s="19"/>
      <c r="I135" s="20">
        <v>35.799999999999997</v>
      </c>
      <c r="J135" s="19">
        <v>144.19999999999999</v>
      </c>
      <c r="K135" s="51"/>
      <c r="L135" s="18"/>
    </row>
    <row r="136" spans="1:12" x14ac:dyDescent="0.25">
      <c r="A136" s="156"/>
      <c r="B136" s="156"/>
      <c r="C136" s="156"/>
      <c r="D136" s="14" t="s">
        <v>25</v>
      </c>
      <c r="E136" s="16" t="s">
        <v>9</v>
      </c>
      <c r="F136" s="17">
        <v>200</v>
      </c>
      <c r="G136" s="17">
        <v>6.5</v>
      </c>
      <c r="H136" s="19">
        <v>1.3</v>
      </c>
      <c r="I136" s="22">
        <v>19</v>
      </c>
      <c r="J136" s="17">
        <v>94.7</v>
      </c>
      <c r="K136" s="15">
        <v>382</v>
      </c>
      <c r="L136" s="17"/>
    </row>
    <row r="137" spans="1:12" x14ac:dyDescent="0.25">
      <c r="A137" s="156"/>
      <c r="B137" s="156"/>
      <c r="C137" s="156"/>
      <c r="D137" s="21" t="s">
        <v>26</v>
      </c>
      <c r="E137" s="16" t="s">
        <v>84</v>
      </c>
      <c r="F137" s="17">
        <v>30</v>
      </c>
      <c r="G137" s="17">
        <v>2.25</v>
      </c>
      <c r="H137" s="17">
        <v>0.84</v>
      </c>
      <c r="I137" s="22">
        <v>15.51</v>
      </c>
      <c r="J137" s="19">
        <v>85.8</v>
      </c>
      <c r="K137" s="15" t="s">
        <v>10</v>
      </c>
      <c r="L137" s="17"/>
    </row>
    <row r="138" spans="1:12" x14ac:dyDescent="0.25">
      <c r="A138" s="156"/>
      <c r="B138" s="156"/>
      <c r="C138" s="156"/>
      <c r="D138" s="21" t="s">
        <v>26</v>
      </c>
      <c r="E138" s="16" t="s">
        <v>113</v>
      </c>
      <c r="F138" s="17">
        <v>20</v>
      </c>
      <c r="G138" s="19">
        <v>0.2</v>
      </c>
      <c r="H138" s="19">
        <v>0.24</v>
      </c>
      <c r="I138" s="20">
        <v>14.2</v>
      </c>
      <c r="J138" s="19">
        <v>67.599999999999994</v>
      </c>
      <c r="K138" s="15" t="s">
        <v>10</v>
      </c>
      <c r="L138" s="65"/>
    </row>
    <row r="139" spans="1:12" x14ac:dyDescent="0.25">
      <c r="A139" s="156"/>
      <c r="B139" s="156"/>
      <c r="C139" s="156"/>
      <c r="D139" s="23"/>
      <c r="E139" s="81" t="s">
        <v>12</v>
      </c>
      <c r="F139" s="84">
        <v>1</v>
      </c>
      <c r="G139" s="83"/>
      <c r="H139" s="83"/>
      <c r="I139" s="24"/>
      <c r="J139" s="83"/>
      <c r="K139" s="87"/>
      <c r="L139" s="17"/>
    </row>
    <row r="140" spans="1:12" ht="15.75" thickBot="1" x14ac:dyDescent="0.3">
      <c r="A140" s="157"/>
      <c r="B140" s="157"/>
      <c r="C140" s="157"/>
      <c r="D140" s="25"/>
      <c r="E140" s="27" t="s">
        <v>13</v>
      </c>
      <c r="F140" s="28">
        <f>SUM(F134:F138)</f>
        <v>500</v>
      </c>
      <c r="G140" s="29">
        <f t="shared" ref="G140:I140" si="23">SUM(G134:G139)</f>
        <v>19.7</v>
      </c>
      <c r="H140" s="29">
        <f t="shared" si="23"/>
        <v>17.479999999999997</v>
      </c>
      <c r="I140" s="29">
        <f t="shared" si="23"/>
        <v>138.91</v>
      </c>
      <c r="J140" s="29">
        <f>SUM(J134:J139)</f>
        <v>794.19999999999993</v>
      </c>
      <c r="K140" s="26"/>
      <c r="L140" s="28">
        <v>71.819999999999993</v>
      </c>
    </row>
    <row r="141" spans="1:12" ht="30" x14ac:dyDescent="0.25">
      <c r="A141" s="155">
        <v>2</v>
      </c>
      <c r="B141" s="155">
        <v>4</v>
      </c>
      <c r="C141" s="155" t="s">
        <v>23</v>
      </c>
      <c r="D141" s="31" t="s">
        <v>30</v>
      </c>
      <c r="E141" s="33" t="s">
        <v>60</v>
      </c>
      <c r="F141" s="36">
        <v>60</v>
      </c>
      <c r="G141" s="36">
        <v>0.8</v>
      </c>
      <c r="H141" s="37">
        <v>3</v>
      </c>
      <c r="I141" s="38">
        <v>4.8</v>
      </c>
      <c r="J141" s="37">
        <v>50.1</v>
      </c>
      <c r="K141" s="32">
        <v>52</v>
      </c>
      <c r="L141" s="39"/>
    </row>
    <row r="142" spans="1:12" ht="30" x14ac:dyDescent="0.25">
      <c r="A142" s="156"/>
      <c r="B142" s="156"/>
      <c r="C142" s="156"/>
      <c r="D142" s="82" t="s">
        <v>32</v>
      </c>
      <c r="E142" s="81" t="s">
        <v>61</v>
      </c>
      <c r="F142" s="84">
        <v>200</v>
      </c>
      <c r="G142" s="83">
        <v>2.1</v>
      </c>
      <c r="H142" s="84">
        <v>4.12</v>
      </c>
      <c r="I142" s="85">
        <v>6.32</v>
      </c>
      <c r="J142" s="84">
        <v>99.8</v>
      </c>
      <c r="K142" s="87">
        <v>88</v>
      </c>
      <c r="L142" s="17"/>
    </row>
    <row r="143" spans="1:12" x14ac:dyDescent="0.25">
      <c r="A143" s="156"/>
      <c r="B143" s="156"/>
      <c r="C143" s="156"/>
      <c r="D143" s="40" t="s">
        <v>34</v>
      </c>
      <c r="E143" s="16" t="s">
        <v>114</v>
      </c>
      <c r="F143" s="17">
        <v>90</v>
      </c>
      <c r="G143" s="19">
        <v>8.6999999999999993</v>
      </c>
      <c r="H143" s="19">
        <v>11.2</v>
      </c>
      <c r="I143" s="20">
        <v>8.6999999999999993</v>
      </c>
      <c r="J143" s="19">
        <v>171.9</v>
      </c>
      <c r="K143" s="15">
        <v>297</v>
      </c>
      <c r="L143" s="17"/>
    </row>
    <row r="144" spans="1:12" x14ac:dyDescent="0.25">
      <c r="A144" s="156"/>
      <c r="B144" s="156"/>
      <c r="C144" s="156"/>
      <c r="D144" s="40" t="s">
        <v>35</v>
      </c>
      <c r="E144" s="16" t="s">
        <v>16</v>
      </c>
      <c r="F144" s="17">
        <v>150</v>
      </c>
      <c r="G144" s="17">
        <v>3.65</v>
      </c>
      <c r="H144" s="17">
        <v>5.37</v>
      </c>
      <c r="I144" s="22">
        <v>36.68</v>
      </c>
      <c r="J144" s="17">
        <v>209.7</v>
      </c>
      <c r="K144" s="15">
        <v>304</v>
      </c>
      <c r="L144" s="17"/>
    </row>
    <row r="145" spans="1:12" x14ac:dyDescent="0.25">
      <c r="A145" s="156"/>
      <c r="B145" s="156"/>
      <c r="C145" s="156"/>
      <c r="D145" s="40" t="s">
        <v>37</v>
      </c>
      <c r="E145" s="16" t="s">
        <v>38</v>
      </c>
      <c r="F145" s="17">
        <v>180</v>
      </c>
      <c r="G145" s="19">
        <v>1.04</v>
      </c>
      <c r="H145" s="17">
        <v>0.3</v>
      </c>
      <c r="I145" s="22">
        <v>42.5</v>
      </c>
      <c r="J145" s="19">
        <v>132.12</v>
      </c>
      <c r="K145" s="15">
        <v>349</v>
      </c>
      <c r="L145" s="17"/>
    </row>
    <row r="146" spans="1:12" x14ac:dyDescent="0.25">
      <c r="A146" s="156"/>
      <c r="B146" s="156"/>
      <c r="C146" s="156"/>
      <c r="D146" s="40" t="s">
        <v>41</v>
      </c>
      <c r="E146" s="16" t="s">
        <v>18</v>
      </c>
      <c r="F146" s="17">
        <v>30</v>
      </c>
      <c r="G146" s="19">
        <v>1.4</v>
      </c>
      <c r="H146" s="19">
        <v>0.47</v>
      </c>
      <c r="I146" s="20">
        <v>7.8</v>
      </c>
      <c r="J146" s="19">
        <v>42</v>
      </c>
      <c r="K146" s="15" t="s">
        <v>10</v>
      </c>
      <c r="L146" s="65"/>
    </row>
    <row r="147" spans="1:12" x14ac:dyDescent="0.25">
      <c r="A147" s="156"/>
      <c r="B147" s="156"/>
      <c r="C147" s="156"/>
      <c r="D147" s="41"/>
      <c r="E147" s="81" t="s">
        <v>12</v>
      </c>
      <c r="F147" s="84">
        <v>1</v>
      </c>
      <c r="G147" s="83"/>
      <c r="H147" s="83"/>
      <c r="I147" s="24"/>
      <c r="J147" s="83"/>
      <c r="K147" s="87"/>
      <c r="L147" s="17"/>
    </row>
    <row r="148" spans="1:12" ht="15.75" thickBot="1" x14ac:dyDescent="0.3">
      <c r="A148" s="157"/>
      <c r="B148" s="157"/>
      <c r="C148" s="157"/>
      <c r="D148" s="42"/>
      <c r="E148" s="27" t="s">
        <v>13</v>
      </c>
      <c r="F148" s="28">
        <f>SUM(F141:F146)</f>
        <v>710</v>
      </c>
      <c r="G148" s="29">
        <f t="shared" ref="G148:I148" si="24">SUM(G141:G147)</f>
        <v>17.689999999999998</v>
      </c>
      <c r="H148" s="29">
        <f t="shared" si="24"/>
        <v>24.46</v>
      </c>
      <c r="I148" s="29">
        <f t="shared" si="24"/>
        <v>106.8</v>
      </c>
      <c r="J148" s="29">
        <f>SUM(J141:J147)</f>
        <v>705.62</v>
      </c>
      <c r="K148" s="26"/>
      <c r="L148" s="28">
        <v>71.819999999999993</v>
      </c>
    </row>
    <row r="149" spans="1:12" ht="15.75" thickBot="1" x14ac:dyDescent="0.3">
      <c r="A149" s="118"/>
      <c r="B149" s="118"/>
      <c r="C149" s="118"/>
      <c r="D149" s="78"/>
      <c r="E149" s="79" t="s">
        <v>107</v>
      </c>
      <c r="F149" s="80">
        <f>SUM(F148,F140)</f>
        <v>1210</v>
      </c>
      <c r="G149" s="80">
        <f t="shared" ref="G149:L149" si="25">SUM(G148,G140)</f>
        <v>37.39</v>
      </c>
      <c r="H149" s="80">
        <f t="shared" si="25"/>
        <v>41.94</v>
      </c>
      <c r="I149" s="80">
        <f t="shared" si="25"/>
        <v>245.70999999999998</v>
      </c>
      <c r="J149" s="80">
        <f t="shared" si="25"/>
        <v>1499.82</v>
      </c>
      <c r="K149" s="80"/>
      <c r="L149" s="80">
        <f t="shared" si="25"/>
        <v>143.63999999999999</v>
      </c>
    </row>
    <row r="150" spans="1:12" x14ac:dyDescent="0.25">
      <c r="A150" s="142">
        <v>2</v>
      </c>
      <c r="B150" s="142">
        <v>5</v>
      </c>
      <c r="C150" s="142" t="s">
        <v>22</v>
      </c>
      <c r="D150" s="8" t="s">
        <v>24</v>
      </c>
      <c r="E150" s="10" t="s">
        <v>115</v>
      </c>
      <c r="F150" s="11">
        <v>200</v>
      </c>
      <c r="G150" s="12">
        <v>13.5</v>
      </c>
      <c r="H150" s="12">
        <v>15.9</v>
      </c>
      <c r="I150" s="13">
        <v>34.1</v>
      </c>
      <c r="J150" s="12">
        <v>334.4</v>
      </c>
      <c r="K150" s="9">
        <v>204</v>
      </c>
      <c r="L150" s="11"/>
    </row>
    <row r="151" spans="1:12" x14ac:dyDescent="0.25">
      <c r="A151" s="142"/>
      <c r="B151" s="142"/>
      <c r="C151" s="142"/>
      <c r="D151" s="14" t="s">
        <v>25</v>
      </c>
      <c r="E151" s="16" t="s">
        <v>116</v>
      </c>
      <c r="F151" s="17">
        <v>200</v>
      </c>
      <c r="G151" s="17">
        <v>6.5</v>
      </c>
      <c r="H151" s="17">
        <v>1.3</v>
      </c>
      <c r="I151" s="22">
        <v>19</v>
      </c>
      <c r="J151" s="19">
        <v>94.7</v>
      </c>
      <c r="K151" s="15">
        <v>382</v>
      </c>
      <c r="L151" s="18"/>
    </row>
    <row r="152" spans="1:12" x14ac:dyDescent="0.25">
      <c r="A152" s="142"/>
      <c r="B152" s="142"/>
      <c r="C152" s="142"/>
      <c r="D152" s="21"/>
      <c r="E152" s="16" t="s">
        <v>113</v>
      </c>
      <c r="F152" s="17">
        <v>15</v>
      </c>
      <c r="G152" s="19">
        <v>1.6</v>
      </c>
      <c r="H152" s="19">
        <v>0.18</v>
      </c>
      <c r="I152" s="20">
        <v>10.68</v>
      </c>
      <c r="J152" s="19">
        <v>50.7</v>
      </c>
      <c r="K152" s="15" t="s">
        <v>10</v>
      </c>
      <c r="L152" s="17"/>
    </row>
    <row r="153" spans="1:12" x14ac:dyDescent="0.25">
      <c r="A153" s="142"/>
      <c r="B153" s="142"/>
      <c r="C153" s="142"/>
      <c r="D153" s="40"/>
      <c r="E153" s="81" t="s">
        <v>28</v>
      </c>
      <c r="F153" s="84">
        <v>100</v>
      </c>
      <c r="G153" s="83">
        <v>0.34</v>
      </c>
      <c r="H153" s="83">
        <v>0.34</v>
      </c>
      <c r="I153" s="24">
        <v>8.33</v>
      </c>
      <c r="J153" s="84">
        <v>39.950000000000003</v>
      </c>
      <c r="K153" s="87" t="s">
        <v>10</v>
      </c>
      <c r="L153" s="17"/>
    </row>
    <row r="154" spans="1:12" x14ac:dyDescent="0.25">
      <c r="A154" s="142"/>
      <c r="B154" s="142"/>
      <c r="C154" s="142"/>
      <c r="D154" s="23"/>
      <c r="E154" s="81" t="s">
        <v>12</v>
      </c>
      <c r="F154" s="84">
        <v>1</v>
      </c>
      <c r="G154" s="83"/>
      <c r="H154" s="83"/>
      <c r="I154" s="24"/>
      <c r="J154" s="84"/>
      <c r="K154" s="87"/>
      <c r="L154" s="17"/>
    </row>
    <row r="155" spans="1:12" ht="15.75" thickBot="1" x14ac:dyDescent="0.3">
      <c r="A155" s="142"/>
      <c r="B155" s="142"/>
      <c r="C155" s="142"/>
      <c r="D155" s="25"/>
      <c r="E155" s="81" t="s">
        <v>13</v>
      </c>
      <c r="F155" s="84">
        <f>SUM(F150:F153)</f>
        <v>515</v>
      </c>
      <c r="G155" s="83">
        <f t="shared" ref="G155:I155" si="26">SUM(G150:G154)</f>
        <v>21.94</v>
      </c>
      <c r="H155" s="83">
        <f t="shared" si="26"/>
        <v>17.72</v>
      </c>
      <c r="I155" s="83">
        <f t="shared" si="26"/>
        <v>72.11</v>
      </c>
      <c r="J155" s="83">
        <f>SUM(J150:J154)</f>
        <v>519.75</v>
      </c>
      <c r="K155" s="26"/>
      <c r="L155" s="28">
        <v>71.819999999999993</v>
      </c>
    </row>
    <row r="156" spans="1:12" x14ac:dyDescent="0.25">
      <c r="A156" s="142"/>
      <c r="B156" s="142"/>
      <c r="C156" s="142"/>
      <c r="D156" s="31" t="s">
        <v>30</v>
      </c>
      <c r="E156" s="10" t="s">
        <v>117</v>
      </c>
      <c r="F156" s="62">
        <v>60</v>
      </c>
      <c r="G156" s="62">
        <v>7.0000000000000007E-2</v>
      </c>
      <c r="H156" s="63">
        <v>1.9</v>
      </c>
      <c r="I156" s="64">
        <v>3.9</v>
      </c>
      <c r="J156" s="63">
        <v>36.24</v>
      </c>
      <c r="K156" s="32" t="s">
        <v>92</v>
      </c>
      <c r="L156" s="18"/>
    </row>
    <row r="157" spans="1:12" ht="30" x14ac:dyDescent="0.25">
      <c r="A157" s="142">
        <v>2</v>
      </c>
      <c r="B157" s="142">
        <v>5</v>
      </c>
      <c r="C157" s="142" t="s">
        <v>23</v>
      </c>
      <c r="D157" s="82" t="s">
        <v>32</v>
      </c>
      <c r="E157" s="81" t="s">
        <v>62</v>
      </c>
      <c r="F157" s="84">
        <v>200</v>
      </c>
      <c r="G157" s="83">
        <v>2.2999999999999998</v>
      </c>
      <c r="H157" s="84">
        <v>4.2</v>
      </c>
      <c r="I157" s="85">
        <v>9.6</v>
      </c>
      <c r="J157" s="84">
        <v>113.8</v>
      </c>
      <c r="K157" s="87">
        <v>96</v>
      </c>
      <c r="L157" s="18"/>
    </row>
    <row r="158" spans="1:12" x14ac:dyDescent="0.25">
      <c r="A158" s="142"/>
      <c r="B158" s="142"/>
      <c r="C158" s="142"/>
      <c r="D158" s="40" t="s">
        <v>34</v>
      </c>
      <c r="E158" s="16" t="s">
        <v>118</v>
      </c>
      <c r="F158" s="17">
        <v>90</v>
      </c>
      <c r="G158" s="19">
        <v>14.1</v>
      </c>
      <c r="H158" s="19">
        <v>13.6</v>
      </c>
      <c r="I158" s="20">
        <v>13.2</v>
      </c>
      <c r="J158" s="19">
        <v>231.66</v>
      </c>
      <c r="K158" s="15" t="s">
        <v>63</v>
      </c>
      <c r="L158" s="39"/>
    </row>
    <row r="159" spans="1:12" x14ac:dyDescent="0.25">
      <c r="A159" s="142"/>
      <c r="B159" s="142"/>
      <c r="C159" s="142"/>
      <c r="D159" s="40" t="s">
        <v>35</v>
      </c>
      <c r="E159" s="16" t="s">
        <v>36</v>
      </c>
      <c r="F159" s="17">
        <v>150</v>
      </c>
      <c r="G159" s="17">
        <v>5.52</v>
      </c>
      <c r="H159" s="17">
        <v>4.5199999999999996</v>
      </c>
      <c r="I159" s="22">
        <v>26.45</v>
      </c>
      <c r="J159" s="17">
        <v>168.45</v>
      </c>
      <c r="K159" s="15">
        <v>309</v>
      </c>
      <c r="L159" s="17"/>
    </row>
    <row r="160" spans="1:12" x14ac:dyDescent="0.25">
      <c r="A160" s="142"/>
      <c r="B160" s="142"/>
      <c r="C160" s="142"/>
      <c r="D160" s="40" t="s">
        <v>37</v>
      </c>
      <c r="E160" s="16" t="s">
        <v>38</v>
      </c>
      <c r="F160" s="17">
        <v>180</v>
      </c>
      <c r="G160" s="19">
        <v>1.04</v>
      </c>
      <c r="H160" s="17">
        <v>0.3</v>
      </c>
      <c r="I160" s="22">
        <v>42.5</v>
      </c>
      <c r="J160" s="19">
        <v>132.12</v>
      </c>
      <c r="K160" s="15">
        <v>349</v>
      </c>
      <c r="L160" s="17"/>
    </row>
    <row r="161" spans="1:12" x14ac:dyDescent="0.25">
      <c r="A161" s="142"/>
      <c r="B161" s="142"/>
      <c r="C161" s="142"/>
      <c r="D161" s="40" t="s">
        <v>39</v>
      </c>
      <c r="E161" s="16" t="s">
        <v>96</v>
      </c>
      <c r="F161" s="17">
        <v>20</v>
      </c>
      <c r="G161" s="19">
        <v>1.58</v>
      </c>
      <c r="H161" s="19">
        <v>0.2</v>
      </c>
      <c r="I161" s="20">
        <v>9.66</v>
      </c>
      <c r="J161" s="19">
        <v>46.76</v>
      </c>
      <c r="K161" s="15" t="s">
        <v>10</v>
      </c>
      <c r="L161" s="17"/>
    </row>
    <row r="162" spans="1:12" x14ac:dyDescent="0.25">
      <c r="A162" s="142"/>
      <c r="B162" s="142"/>
      <c r="C162" s="142"/>
      <c r="D162" s="23"/>
      <c r="E162" s="81" t="s">
        <v>12</v>
      </c>
      <c r="F162" s="84">
        <v>1</v>
      </c>
      <c r="G162" s="83"/>
      <c r="H162" s="83"/>
      <c r="I162" s="24"/>
      <c r="J162" s="83"/>
      <c r="K162" s="87"/>
      <c r="L162" s="17"/>
    </row>
    <row r="163" spans="1:12" ht="15.75" thickBot="1" x14ac:dyDescent="0.3">
      <c r="A163" s="142"/>
      <c r="B163" s="142"/>
      <c r="C163" s="142"/>
      <c r="D163" s="42"/>
      <c r="E163" s="27" t="s">
        <v>13</v>
      </c>
      <c r="F163" s="28">
        <f>SUM(F156:F161)</f>
        <v>700</v>
      </c>
      <c r="G163" s="29">
        <f t="shared" ref="G163:I163" si="27">SUM(G156:G162)</f>
        <v>24.61</v>
      </c>
      <c r="H163" s="29">
        <f t="shared" si="27"/>
        <v>24.72</v>
      </c>
      <c r="I163" s="29">
        <f t="shared" si="27"/>
        <v>105.31</v>
      </c>
      <c r="J163" s="29">
        <f>SUM(J156:J162)</f>
        <v>729.03</v>
      </c>
      <c r="K163" s="26"/>
      <c r="L163" s="28">
        <v>71.819999999999993</v>
      </c>
    </row>
    <row r="164" spans="1:12" ht="15.75" thickBot="1" x14ac:dyDescent="0.3">
      <c r="A164" s="121"/>
      <c r="B164" s="121"/>
      <c r="C164" s="121"/>
      <c r="D164" s="121"/>
      <c r="E164" s="122" t="s">
        <v>107</v>
      </c>
      <c r="F164" s="123">
        <f>SUM(F163,F155)</f>
        <v>1215</v>
      </c>
      <c r="G164" s="123">
        <f t="shared" ref="G164:L164" si="28">SUM(G163,G155)</f>
        <v>46.55</v>
      </c>
      <c r="H164" s="123">
        <f t="shared" si="28"/>
        <v>42.44</v>
      </c>
      <c r="I164" s="123">
        <f t="shared" si="28"/>
        <v>177.42000000000002</v>
      </c>
      <c r="J164" s="123">
        <f t="shared" si="28"/>
        <v>1248.78</v>
      </c>
      <c r="K164" s="123"/>
      <c r="L164" s="123">
        <f t="shared" si="28"/>
        <v>143.63999999999999</v>
      </c>
    </row>
  </sheetData>
  <mergeCells count="91">
    <mergeCell ref="J53:J54"/>
    <mergeCell ref="H2:J2"/>
    <mergeCell ref="D134:D135"/>
    <mergeCell ref="A134:A140"/>
    <mergeCell ref="B134:B140"/>
    <mergeCell ref="C134:C140"/>
    <mergeCell ref="F53:F54"/>
    <mergeCell ref="A76:A85"/>
    <mergeCell ref="B76:B85"/>
    <mergeCell ref="C76:C85"/>
    <mergeCell ref="A94:A101"/>
    <mergeCell ref="B94:B101"/>
    <mergeCell ref="C94:C101"/>
    <mergeCell ref="B87:B93"/>
    <mergeCell ref="C87:C93"/>
    <mergeCell ref="A87:A93"/>
    <mergeCell ref="H1:J1"/>
    <mergeCell ref="A6:A11"/>
    <mergeCell ref="B6:B11"/>
    <mergeCell ref="C6:C11"/>
    <mergeCell ref="C1:E1"/>
    <mergeCell ref="A2:E2"/>
    <mergeCell ref="A12:A20"/>
    <mergeCell ref="B12:B20"/>
    <mergeCell ref="C12:C20"/>
    <mergeCell ref="A22:A27"/>
    <mergeCell ref="B22:B27"/>
    <mergeCell ref="C22:C27"/>
    <mergeCell ref="A28:A36"/>
    <mergeCell ref="B28:B36"/>
    <mergeCell ref="C28:C36"/>
    <mergeCell ref="A38:A43"/>
    <mergeCell ref="B38:B43"/>
    <mergeCell ref="C38:C43"/>
    <mergeCell ref="A44:A51"/>
    <mergeCell ref="B44:B51"/>
    <mergeCell ref="C44:C51"/>
    <mergeCell ref="D53:D54"/>
    <mergeCell ref="A69:A75"/>
    <mergeCell ref="B69:B75"/>
    <mergeCell ref="C69:C75"/>
    <mergeCell ref="A53:A59"/>
    <mergeCell ref="B53:B59"/>
    <mergeCell ref="C53:C59"/>
    <mergeCell ref="C60:C67"/>
    <mergeCell ref="B60:B67"/>
    <mergeCell ref="A60:A67"/>
    <mergeCell ref="F87:F88"/>
    <mergeCell ref="E125:E126"/>
    <mergeCell ref="F125:F126"/>
    <mergeCell ref="A124:A132"/>
    <mergeCell ref="B124:B132"/>
    <mergeCell ref="C124:C132"/>
    <mergeCell ref="D125:D126"/>
    <mergeCell ref="A108:A116"/>
    <mergeCell ref="B108:B116"/>
    <mergeCell ref="C108:C116"/>
    <mergeCell ref="A103:A107"/>
    <mergeCell ref="B103:B107"/>
    <mergeCell ref="C103:C107"/>
    <mergeCell ref="A157:A163"/>
    <mergeCell ref="B157:B163"/>
    <mergeCell ref="C157:C163"/>
    <mergeCell ref="E53:E54"/>
    <mergeCell ref="E87:E88"/>
    <mergeCell ref="A150:A156"/>
    <mergeCell ref="B150:B156"/>
    <mergeCell ref="C150:C156"/>
    <mergeCell ref="A118:A123"/>
    <mergeCell ref="B118:B123"/>
    <mergeCell ref="C118:C123"/>
    <mergeCell ref="D87:D88"/>
    <mergeCell ref="A141:A148"/>
    <mergeCell ref="B141:B148"/>
    <mergeCell ref="C141:C148"/>
    <mergeCell ref="K53:K54"/>
    <mergeCell ref="K87:K88"/>
    <mergeCell ref="K125:K126"/>
    <mergeCell ref="L87:L88"/>
    <mergeCell ref="G87:G88"/>
    <mergeCell ref="H87:H88"/>
    <mergeCell ref="I87:I88"/>
    <mergeCell ref="G125:G126"/>
    <mergeCell ref="H125:H126"/>
    <mergeCell ref="I125:I126"/>
    <mergeCell ref="J87:J88"/>
    <mergeCell ref="J125:J126"/>
    <mergeCell ref="L53:L54"/>
    <mergeCell ref="G53:G54"/>
    <mergeCell ref="H53:H54"/>
    <mergeCell ref="I53:I5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podelkin69@yandex.ru</cp:lastModifiedBy>
  <cp:lastPrinted>2024-09-08T11:58:42Z</cp:lastPrinted>
  <dcterms:created xsi:type="dcterms:W3CDTF">2023-10-12T15:17:52Z</dcterms:created>
  <dcterms:modified xsi:type="dcterms:W3CDTF">2025-01-09T08:23:57Z</dcterms:modified>
</cp:coreProperties>
</file>