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ownloads\"/>
    </mc:Choice>
  </mc:AlternateContent>
  <bookViews>
    <workbookView xWindow="0" yWindow="0" windowWidth="14370" windowHeight="12300"/>
  </bookViews>
  <sheets>
    <sheet name="январь2025" sheetId="2" r:id="rId1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H165" i="2"/>
  <c r="G165" i="2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H146" i="2"/>
  <c r="H157" i="2" s="1"/>
  <c r="G146" i="2"/>
  <c r="G157" i="2" s="1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H127" i="2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G13" i="2"/>
  <c r="G24" i="2" s="1"/>
  <c r="F13" i="2"/>
  <c r="G119" i="2" l="1"/>
  <c r="L157" i="2"/>
  <c r="G176" i="2"/>
  <c r="G62" i="2"/>
  <c r="F157" i="2"/>
  <c r="H176" i="2"/>
  <c r="F195" i="2"/>
  <c r="I195" i="2"/>
  <c r="H195" i="2"/>
  <c r="J195" i="2"/>
  <c r="J176" i="2"/>
  <c r="I176" i="2"/>
  <c r="L195" i="2"/>
  <c r="I157" i="2"/>
  <c r="J138" i="2"/>
  <c r="H138" i="2"/>
  <c r="I138" i="2"/>
  <c r="H119" i="2"/>
  <c r="I119" i="2"/>
  <c r="J119" i="2"/>
  <c r="G100" i="2"/>
  <c r="L100" i="2"/>
  <c r="F100" i="2"/>
  <c r="J100" i="2"/>
  <c r="H100" i="2"/>
  <c r="I100" i="2"/>
  <c r="F81" i="2"/>
  <c r="J81" i="2"/>
  <c r="H81" i="2"/>
  <c r="G81" i="2"/>
  <c r="I81" i="2"/>
  <c r="H62" i="2"/>
  <c r="F62" i="2"/>
  <c r="I62" i="2"/>
  <c r="F43" i="2"/>
  <c r="J43" i="2"/>
  <c r="I43" i="2"/>
  <c r="L43" i="2"/>
  <c r="J24" i="2"/>
  <c r="F24" i="2"/>
  <c r="I24" i="2"/>
  <c r="H24" i="2"/>
  <c r="L196" i="2" l="1"/>
  <c r="H196" i="2"/>
  <c r="G196" i="2"/>
  <c r="I196" i="2"/>
  <c r="F196" i="2"/>
  <c r="J196" i="2"/>
</calcChain>
</file>

<file path=xl/sharedStrings.xml><?xml version="1.0" encoding="utf-8"?>
<sst xmlns="http://schemas.openxmlformats.org/spreadsheetml/2006/main" count="335" uniqueCount="115">
  <si>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</si>
  <si>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</si>
  <si>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</si>
  <si>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</si>
  <si>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</si>
  <si>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</si>
  <si>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</si>
  <si>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</si>
  <si>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</si>
  <si>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</si>
  <si>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</si>
  <si>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</si>
  <si>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</si>
  <si>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</si>
  <si>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</si>
  <si>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</si>
  <si>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</si>
  <si>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</si>
  <si>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</si>
  <si>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</si>
  <si>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</si>
  <si>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</si>
  <si>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</si>
  <si>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</si>
  <si>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</si>
  <si>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</si>
  <si>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</si>
  <si>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</si>
  <si>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</si>
  <si>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</si>
  <si>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</si>
  <si>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</si>
  <si>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</si>
  <si>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</si>
  <si>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</si>
  <si>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</si>
  <si>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</si>
  <si>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</si>
  <si>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</si>
  <si>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б\н</t>
  </si>
  <si>
    <t>Хлеб пшеничный (батон)</t>
  </si>
  <si>
    <t>хлеб ржаной</t>
  </si>
  <si>
    <t>б/н</t>
  </si>
  <si>
    <t>Фрукты</t>
  </si>
  <si>
    <t>Салат из свеклы с растительным маслом</t>
  </si>
  <si>
    <t>Щи из свежей капусты на курином бульоне</t>
  </si>
  <si>
    <t xml:space="preserve">Макароны отварные </t>
  </si>
  <si>
    <t>Жаркое по-домашнему с мясом свинины</t>
  </si>
  <si>
    <t>Кофейный напиток</t>
  </si>
  <si>
    <t>Каша рассыпчатая гречневая</t>
  </si>
  <si>
    <t>Хлеб ржаной</t>
  </si>
  <si>
    <t>Чай с сахаром</t>
  </si>
  <si>
    <t>Винегрет овощной с маслом растительным</t>
  </si>
  <si>
    <t>Картофельное пюре</t>
  </si>
  <si>
    <t>Какао с молоком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</si>
  <si>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</si>
  <si>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</si>
  <si>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</si>
  <si>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Рис отварной</t>
  </si>
  <si>
    <t>Чай с сахаром и лимоном 195/5</t>
  </si>
  <si>
    <t>Щи из свежей капусты с картофелем на курином бульоне</t>
  </si>
  <si>
    <t>Макароны отварные</t>
  </si>
  <si>
    <t>МОУ СОШ №50</t>
  </si>
  <si>
    <t>Суп с бобовыми (горох) на курином бульоне</t>
  </si>
  <si>
    <t>Хлеб пшеничный</t>
  </si>
  <si>
    <t>Салат из моркови с сахаром</t>
  </si>
  <si>
    <t>Печень по-строгановски (60/30)</t>
  </si>
  <si>
    <t>Котлета рубленная из мяса птицы с красным соусом №331 (50/40)</t>
  </si>
  <si>
    <t>б/н/15</t>
  </si>
  <si>
    <t>Салат из свежей капусты или квашеной</t>
  </si>
  <si>
    <t>45/47</t>
  </si>
  <si>
    <t>Тефтели из мяса птицы с соусом (60/30)</t>
  </si>
  <si>
    <t>278.1</t>
  </si>
  <si>
    <t>Батон нарезной</t>
  </si>
  <si>
    <t>Печенье</t>
  </si>
  <si>
    <t>Птица тушеная с соусом  №331(60/30)</t>
  </si>
  <si>
    <t>Хлеб пшеничный ( батон)</t>
  </si>
  <si>
    <t xml:space="preserve">Хлеб пшеничный (батон) </t>
  </si>
  <si>
    <t>Каша " Дружба" молочная с маслом слив.(рис,пшено)</t>
  </si>
  <si>
    <t>Фрикадельки из мяса птицы с соусом №329 (50/40)</t>
  </si>
  <si>
    <t>Батон нарезной с сыром 30/20</t>
  </si>
  <si>
    <t>Оладьи со сгущеным молоком 150/50</t>
  </si>
  <si>
    <t>Чай с сахаром  и лимоном 195/5</t>
  </si>
  <si>
    <t>Сок фруктовый</t>
  </si>
  <si>
    <t>Фруктовое пюре</t>
  </si>
  <si>
    <t>Салат из свеклы с зеленым горошком</t>
  </si>
  <si>
    <t>Компот из свежих плодов</t>
  </si>
  <si>
    <t>Жаркое по-домашнему (свинина нежирных сортов) с огурцом свежим или соленым 250/20</t>
  </si>
  <si>
    <t>Запеканка творожная или сырники со сгущеным молоком 200/30</t>
  </si>
  <si>
    <t>223/219</t>
  </si>
  <si>
    <t>Суп  овощной с фрикадельками на курином бульоне</t>
  </si>
  <si>
    <t>Плов из свинины</t>
  </si>
  <si>
    <t>Омлет с вареной колбасой (для детского питания)</t>
  </si>
  <si>
    <t>Борщ с картофелем и капустой на мясном бульоне</t>
  </si>
  <si>
    <t>Котлета или биточек рыбные с соусом сметанным с томатом и луком (50/40)</t>
  </si>
  <si>
    <t>234/333</t>
  </si>
  <si>
    <t>Сок фруктовый (для детского питания)в ассортименте</t>
  </si>
  <si>
    <t>Блинчики с фруктовой начинкой с соусом из свежезамороженных ягод 180/30</t>
  </si>
  <si>
    <t>Каша вязкая молочная пшенная с маслом сливочным</t>
  </si>
  <si>
    <t>Салат из моркови с яблоком</t>
  </si>
  <si>
    <t xml:space="preserve">Борщ с картофелем  и капустой на мясном бульоне </t>
  </si>
  <si>
    <t>Компот из кураги</t>
  </si>
  <si>
    <t>Каша рисовая молочная с маслом сливочным и яйцом 200/40</t>
  </si>
  <si>
    <t>Суп овощной на мясном бульоне</t>
  </si>
  <si>
    <t>Запеканка творожная или сырники</t>
  </si>
  <si>
    <t>со сгущеным молоком</t>
  </si>
  <si>
    <t>Салат из свеклы отварной с зеленым горошком</t>
  </si>
  <si>
    <t>Компот из изюма</t>
  </si>
  <si>
    <t>Сосиски отварные для детского питания</t>
  </si>
  <si>
    <t>Макароны отварные с маслом сливочным</t>
  </si>
  <si>
    <t>202(309)</t>
  </si>
  <si>
    <t>Шоколад</t>
  </si>
  <si>
    <t>Рассольник по-Ленинградски  на мясном бульоне</t>
  </si>
  <si>
    <t>Тефтели из мяса свинины с соусом №332 (50/40)</t>
  </si>
  <si>
    <t>278.2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</si>
</sst>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62</v>
      </c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81</v>
      </c>
      <c r="F6" s="40">
        <v>200</v>
      </c>
      <c r="G6" s="52">
        <v>12</v>
      </c>
      <c r="H6" s="52">
        <v>13</v>
      </c>
      <c r="I6" s="53">
        <v>98</v>
      </c>
      <c r="J6" s="52">
        <v>552</v>
      </c>
      <c r="K6" s="41">
        <v>401</v>
      </c>
      <c r="L6" s="40">
        <v>79</v>
      </c>
    </row>
    <row r="7" spans="1:12" ht="15" x14ac:dyDescent="0.25">
      <c r="A7" s="23"/>
      <c r="B7" s="15"/>
      <c r="C7" s="11"/>
      <c r="D7" s="6"/>
      <c r="E7" s="42"/>
      <c r="F7" s="43"/>
      <c r="G7" s="55"/>
      <c r="H7" s="55"/>
      <c r="I7" s="56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82</v>
      </c>
      <c r="F8" s="43">
        <v>200</v>
      </c>
      <c r="G8" s="55">
        <v>0</v>
      </c>
      <c r="H8" s="55">
        <v>0</v>
      </c>
      <c r="I8" s="56">
        <v>10</v>
      </c>
      <c r="J8" s="43">
        <v>30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54"/>
      <c r="F9" s="43"/>
      <c r="G9" s="55"/>
      <c r="H9" s="55"/>
      <c r="I9" s="56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13</v>
      </c>
      <c r="I13" s="19">
        <f t="shared" si="0"/>
        <v>118</v>
      </c>
      <c r="J13" s="19">
        <f t="shared" si="0"/>
        <v>629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65</v>
      </c>
      <c r="F14" s="58">
        <v>60</v>
      </c>
      <c r="G14" s="58">
        <v>0.64</v>
      </c>
      <c r="H14" s="58">
        <v>0</v>
      </c>
      <c r="I14" s="59">
        <v>7</v>
      </c>
      <c r="J14" s="58">
        <v>49</v>
      </c>
      <c r="K14" s="60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54" t="s">
        <v>63</v>
      </c>
      <c r="F15" s="55">
        <v>200</v>
      </c>
      <c r="G15" s="55">
        <v>5.49</v>
      </c>
      <c r="H15" s="55">
        <v>5</v>
      </c>
      <c r="I15" s="56">
        <v>16.54</v>
      </c>
      <c r="J15" s="55">
        <v>148</v>
      </c>
      <c r="K15" s="61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66</v>
      </c>
      <c r="F16" s="55">
        <v>90</v>
      </c>
      <c r="G16" s="55">
        <v>14</v>
      </c>
      <c r="H16" s="55">
        <v>10</v>
      </c>
      <c r="I16" s="56">
        <v>3.2</v>
      </c>
      <c r="J16" s="55">
        <v>140</v>
      </c>
      <c r="K16" s="61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58</v>
      </c>
      <c r="F17" s="55">
        <v>150</v>
      </c>
      <c r="G17" s="55">
        <v>4</v>
      </c>
      <c r="H17" s="55">
        <v>5</v>
      </c>
      <c r="I17" s="56">
        <v>36.68</v>
      </c>
      <c r="J17" s="55">
        <v>210</v>
      </c>
      <c r="K17" s="61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54" t="s">
        <v>83</v>
      </c>
      <c r="F18" s="55">
        <v>180</v>
      </c>
      <c r="G18" s="55">
        <v>1</v>
      </c>
      <c r="H18" s="55">
        <v>0</v>
      </c>
      <c r="I18" s="56">
        <v>18</v>
      </c>
      <c r="J18" s="55">
        <v>76</v>
      </c>
      <c r="K18" s="61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40</v>
      </c>
      <c r="F19" s="55">
        <v>30</v>
      </c>
      <c r="G19" s="55">
        <v>2</v>
      </c>
      <c r="H19" s="55">
        <v>1</v>
      </c>
      <c r="I19" s="56">
        <v>16</v>
      </c>
      <c r="J19" s="55">
        <v>70</v>
      </c>
      <c r="K19" s="61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54" t="s">
        <v>50</v>
      </c>
      <c r="F20" s="55">
        <v>30</v>
      </c>
      <c r="G20" s="55">
        <v>1</v>
      </c>
      <c r="H20" s="55">
        <v>0</v>
      </c>
      <c r="I20" s="56">
        <v>8</v>
      </c>
      <c r="J20" s="55">
        <v>42</v>
      </c>
      <c r="K20" s="61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28.13</v>
      </c>
      <c r="H23" s="19">
        <f t="shared" si="2"/>
        <v>21</v>
      </c>
      <c r="I23" s="19">
        <f t="shared" si="2"/>
        <v>105.42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1240</v>
      </c>
      <c r="G24" s="32">
        <f t="shared" ref="G24:J24" si="4">G13+G23</f>
        <v>40.129999999999995</v>
      </c>
      <c r="H24" s="32">
        <f t="shared" si="4"/>
        <v>34</v>
      </c>
      <c r="I24" s="32">
        <f t="shared" si="4"/>
        <v>223.42000000000002</v>
      </c>
      <c r="J24" s="32">
        <f t="shared" si="4"/>
        <v>1364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200</v>
      </c>
      <c r="G25" s="52">
        <v>6</v>
      </c>
      <c r="H25" s="52">
        <v>10</v>
      </c>
      <c r="I25" s="53">
        <v>31</v>
      </c>
      <c r="J25" s="40">
        <v>238</v>
      </c>
      <c r="K25" s="41">
        <v>175</v>
      </c>
      <c r="L25" s="40">
        <v>79</v>
      </c>
    </row>
    <row r="26" spans="1:12" ht="15" x14ac:dyDescent="0.25">
      <c r="A26" s="14"/>
      <c r="B26" s="15"/>
      <c r="C26" s="11"/>
      <c r="D26" s="62"/>
      <c r="E26" s="42" t="s">
        <v>84</v>
      </c>
      <c r="F26" s="43">
        <v>90</v>
      </c>
      <c r="G26" s="55">
        <v>0</v>
      </c>
      <c r="H26" s="55">
        <v>0</v>
      </c>
      <c r="I26" s="56">
        <v>8</v>
      </c>
      <c r="J26" s="43">
        <v>32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55">
        <v>7</v>
      </c>
      <c r="H27" s="55">
        <v>1</v>
      </c>
      <c r="I27" s="56">
        <v>19</v>
      </c>
      <c r="J27" s="43">
        <v>95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50</v>
      </c>
      <c r="G28" s="43">
        <v>7</v>
      </c>
      <c r="H28" s="43">
        <v>7</v>
      </c>
      <c r="I28" s="43">
        <v>16</v>
      </c>
      <c r="J28" s="43">
        <v>158</v>
      </c>
      <c r="K28" s="44" t="s">
        <v>68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8"/>
      <c r="H29" s="58"/>
      <c r="I29" s="59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20</v>
      </c>
      <c r="H32" s="19">
        <f t="shared" si="6"/>
        <v>18</v>
      </c>
      <c r="I32" s="19">
        <f t="shared" si="6"/>
        <v>74</v>
      </c>
      <c r="J32" s="19">
        <f t="shared" si="6"/>
        <v>523</v>
      </c>
      <c r="K32" s="25"/>
      <c r="L32" s="19">
        <f t="shared" si="6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85</v>
      </c>
      <c r="F33" s="58">
        <v>60</v>
      </c>
      <c r="G33" s="58">
        <v>1</v>
      </c>
      <c r="H33" s="58">
        <v>3</v>
      </c>
      <c r="I33" s="59">
        <v>5</v>
      </c>
      <c r="J33" s="58">
        <v>48</v>
      </c>
      <c r="K33" s="60">
        <v>53</v>
      </c>
      <c r="L33" s="43">
        <v>79</v>
      </c>
    </row>
    <row r="34" spans="1:12" ht="15" x14ac:dyDescent="0.25">
      <c r="A34" s="14"/>
      <c r="B34" s="15"/>
      <c r="C34" s="11"/>
      <c r="D34" s="7" t="s">
        <v>27</v>
      </c>
      <c r="E34" s="54" t="s">
        <v>45</v>
      </c>
      <c r="F34" s="55">
        <v>200</v>
      </c>
      <c r="G34" s="55">
        <v>2</v>
      </c>
      <c r="H34" s="55">
        <v>4</v>
      </c>
      <c r="I34" s="56">
        <v>6</v>
      </c>
      <c r="J34" s="55">
        <v>100</v>
      </c>
      <c r="K34" s="61">
        <v>88</v>
      </c>
      <c r="L34" s="43"/>
    </row>
    <row r="35" spans="1:12" ht="30" x14ac:dyDescent="0.25">
      <c r="A35" s="14"/>
      <c r="B35" s="15"/>
      <c r="C35" s="11"/>
      <c r="D35" s="7" t="s">
        <v>28</v>
      </c>
      <c r="E35" s="54" t="s">
        <v>67</v>
      </c>
      <c r="F35" s="55">
        <v>90</v>
      </c>
      <c r="G35" s="55">
        <v>9</v>
      </c>
      <c r="H35" s="55">
        <v>11</v>
      </c>
      <c r="I35" s="56">
        <v>11</v>
      </c>
      <c r="J35" s="55">
        <v>180</v>
      </c>
      <c r="K35" s="61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46</v>
      </c>
      <c r="F36" s="55">
        <v>150</v>
      </c>
      <c r="G36" s="55">
        <v>6</v>
      </c>
      <c r="H36" s="55">
        <v>5</v>
      </c>
      <c r="I36" s="56">
        <v>26</v>
      </c>
      <c r="J36" s="55">
        <v>168</v>
      </c>
      <c r="K36" s="61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86</v>
      </c>
      <c r="F37" s="55">
        <v>180</v>
      </c>
      <c r="G37" s="55">
        <v>0</v>
      </c>
      <c r="H37" s="55">
        <v>0</v>
      </c>
      <c r="I37" s="56">
        <v>25</v>
      </c>
      <c r="J37" s="43">
        <v>103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40</v>
      </c>
      <c r="F38" s="55">
        <v>30</v>
      </c>
      <c r="G38" s="55">
        <v>2</v>
      </c>
      <c r="H38" s="55">
        <v>1</v>
      </c>
      <c r="I38" s="56">
        <v>16</v>
      </c>
      <c r="J38" s="43">
        <v>70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32</v>
      </c>
      <c r="E39" s="54" t="s">
        <v>50</v>
      </c>
      <c r="F39" s="55">
        <v>30</v>
      </c>
      <c r="G39" s="55">
        <v>1</v>
      </c>
      <c r="H39" s="55">
        <v>0</v>
      </c>
      <c r="I39" s="56">
        <v>8</v>
      </c>
      <c r="J39" s="43">
        <v>42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:L42" si="7">SUM(G33:G41)</f>
        <v>21</v>
      </c>
      <c r="H42" s="19">
        <f t="shared" si="7"/>
        <v>24</v>
      </c>
      <c r="I42" s="19">
        <f t="shared" si="7"/>
        <v>97</v>
      </c>
      <c r="J42" s="19">
        <f t="shared" si="7"/>
        <v>711</v>
      </c>
      <c r="K42" s="25"/>
      <c r="L42" s="19">
        <f t="shared" si="7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1280</v>
      </c>
      <c r="G43" s="32">
        <f t="shared" ref="G43:L43" si="8">G32+G42</f>
        <v>41</v>
      </c>
      <c r="H43" s="32">
        <f t="shared" si="8"/>
        <v>42</v>
      </c>
      <c r="I43" s="32">
        <f t="shared" si="8"/>
        <v>171</v>
      </c>
      <c r="J43" s="32">
        <f t="shared" si="8"/>
        <v>1234</v>
      </c>
      <c r="K43" s="32"/>
      <c r="L43" s="32">
        <f t="shared" si="8"/>
        <v>158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87</v>
      </c>
      <c r="F44" s="52">
        <v>270</v>
      </c>
      <c r="G44" s="52">
        <v>18</v>
      </c>
      <c r="H44" s="52">
        <v>42</v>
      </c>
      <c r="I44" s="53">
        <v>24</v>
      </c>
      <c r="J44" s="40">
        <v>550</v>
      </c>
      <c r="K44" s="41">
        <v>259</v>
      </c>
      <c r="L44" s="40">
        <v>79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5">
        <v>200</v>
      </c>
      <c r="G46" s="55">
        <v>0</v>
      </c>
      <c r="H46" s="55">
        <v>0</v>
      </c>
      <c r="I46" s="56">
        <v>7</v>
      </c>
      <c r="J46" s="43">
        <v>29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50</v>
      </c>
      <c r="F47" s="55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24</v>
      </c>
      <c r="E48" s="57"/>
      <c r="F48" s="58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19</v>
      </c>
      <c r="H51" s="19">
        <f t="shared" si="9"/>
        <v>42</v>
      </c>
      <c r="I51" s="19">
        <f t="shared" si="9"/>
        <v>39</v>
      </c>
      <c r="J51" s="19">
        <f t="shared" si="9"/>
        <v>621</v>
      </c>
      <c r="K51" s="25"/>
      <c r="L51" s="19">
        <f t="shared" si="9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69</v>
      </c>
      <c r="F52" s="58">
        <v>60</v>
      </c>
      <c r="G52" s="58">
        <v>0</v>
      </c>
      <c r="H52" s="58">
        <v>2</v>
      </c>
      <c r="I52" s="59">
        <v>4</v>
      </c>
      <c r="J52" s="58">
        <v>36</v>
      </c>
      <c r="K52" s="60" t="s">
        <v>70</v>
      </c>
      <c r="L52" s="43">
        <v>79</v>
      </c>
    </row>
    <row r="53" spans="1:12" ht="15" x14ac:dyDescent="0.25">
      <c r="A53" s="23"/>
      <c r="B53" s="15"/>
      <c r="C53" s="11"/>
      <c r="D53" s="7" t="s">
        <v>27</v>
      </c>
      <c r="E53" s="54" t="s">
        <v>55</v>
      </c>
      <c r="F53" s="55">
        <v>200</v>
      </c>
      <c r="G53" s="55">
        <v>2</v>
      </c>
      <c r="H53" s="55">
        <v>4</v>
      </c>
      <c r="I53" s="56">
        <v>10</v>
      </c>
      <c r="J53" s="55">
        <v>114</v>
      </c>
      <c r="K53" s="61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71</v>
      </c>
      <c r="F54" s="55">
        <v>90</v>
      </c>
      <c r="G54" s="55">
        <v>14</v>
      </c>
      <c r="H54" s="55">
        <v>14</v>
      </c>
      <c r="I54" s="56">
        <v>13</v>
      </c>
      <c r="J54" s="55">
        <v>232</v>
      </c>
      <c r="K54" s="61" t="s">
        <v>72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49</v>
      </c>
      <c r="F55" s="55">
        <v>150</v>
      </c>
      <c r="G55" s="55">
        <v>9</v>
      </c>
      <c r="H55" s="55">
        <v>6</v>
      </c>
      <c r="I55" s="56">
        <v>39</v>
      </c>
      <c r="J55" s="55">
        <v>244</v>
      </c>
      <c r="K55" s="61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55">
        <v>180</v>
      </c>
      <c r="G56" s="55">
        <v>1</v>
      </c>
      <c r="H56" s="55">
        <v>0</v>
      </c>
      <c r="I56" s="56">
        <v>18</v>
      </c>
      <c r="J56" s="55">
        <v>76</v>
      </c>
      <c r="K56" s="61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2</v>
      </c>
      <c r="H57" s="43">
        <v>0</v>
      </c>
      <c r="I57" s="43">
        <v>10</v>
      </c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4" t="s">
        <v>50</v>
      </c>
      <c r="F58" s="43">
        <v>30</v>
      </c>
      <c r="G58" s="55">
        <v>1</v>
      </c>
      <c r="H58" s="55">
        <v>0</v>
      </c>
      <c r="I58" s="56">
        <v>8</v>
      </c>
      <c r="J58" s="43">
        <v>42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:L61" si="10">SUM(G52:G60)</f>
        <v>29</v>
      </c>
      <c r="H61" s="19">
        <f t="shared" si="10"/>
        <v>26</v>
      </c>
      <c r="I61" s="19">
        <f t="shared" si="10"/>
        <v>102</v>
      </c>
      <c r="J61" s="19">
        <f t="shared" si="10"/>
        <v>744</v>
      </c>
      <c r="K61" s="25"/>
      <c r="L61" s="19">
        <f t="shared" si="10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:L62" si="11">G51+G61</f>
        <v>48</v>
      </c>
      <c r="H62" s="32">
        <f t="shared" si="11"/>
        <v>68</v>
      </c>
      <c r="I62" s="32">
        <f t="shared" si="11"/>
        <v>141</v>
      </c>
      <c r="J62" s="32">
        <f t="shared" si="11"/>
        <v>1365</v>
      </c>
      <c r="K62" s="32"/>
      <c r="L62" s="32">
        <f t="shared" si="11"/>
        <v>158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230</v>
      </c>
      <c r="G63" s="40">
        <v>21</v>
      </c>
      <c r="H63" s="40">
        <v>15</v>
      </c>
      <c r="I63" s="40">
        <v>75</v>
      </c>
      <c r="J63" s="40">
        <v>519</v>
      </c>
      <c r="K63" s="41" t="s">
        <v>89</v>
      </c>
      <c r="L63" s="40">
        <v>79</v>
      </c>
    </row>
    <row r="64" spans="1:12" ht="15" x14ac:dyDescent="0.25">
      <c r="A64" s="23"/>
      <c r="B64" s="15"/>
      <c r="C64" s="11"/>
      <c r="D64" s="6"/>
      <c r="E64" s="42" t="s">
        <v>84</v>
      </c>
      <c r="F64" s="43">
        <v>90</v>
      </c>
      <c r="G64" s="43">
        <v>0</v>
      </c>
      <c r="H64" s="43">
        <v>0</v>
      </c>
      <c r="I64" s="43">
        <v>8</v>
      </c>
      <c r="J64" s="43">
        <v>32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6</v>
      </c>
      <c r="H65" s="43">
        <v>1</v>
      </c>
      <c r="I65" s="43">
        <v>17</v>
      </c>
      <c r="J65" s="43">
        <v>85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27</v>
      </c>
      <c r="H70" s="19">
        <f t="shared" si="12"/>
        <v>16</v>
      </c>
      <c r="I70" s="19">
        <f t="shared" si="12"/>
        <v>100</v>
      </c>
      <c r="J70" s="19">
        <f t="shared" si="12"/>
        <v>636</v>
      </c>
      <c r="K70" s="25"/>
      <c r="L70" s="19">
        <f t="shared" si="12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52</v>
      </c>
      <c r="F71" s="58">
        <v>60</v>
      </c>
      <c r="G71" s="58">
        <v>1</v>
      </c>
      <c r="H71" s="58">
        <v>6</v>
      </c>
      <c r="I71" s="59">
        <v>4</v>
      </c>
      <c r="J71" s="58">
        <v>75</v>
      </c>
      <c r="K71" s="44">
        <v>67</v>
      </c>
      <c r="L71" s="43">
        <v>79</v>
      </c>
    </row>
    <row r="72" spans="1:12" ht="15" x14ac:dyDescent="0.25">
      <c r="A72" s="23"/>
      <c r="B72" s="15"/>
      <c r="C72" s="11"/>
      <c r="D72" s="7" t="s">
        <v>27</v>
      </c>
      <c r="E72" s="54" t="s">
        <v>90</v>
      </c>
      <c r="F72" s="55">
        <v>200</v>
      </c>
      <c r="G72" s="55">
        <v>9</v>
      </c>
      <c r="H72" s="55">
        <v>10</v>
      </c>
      <c r="I72" s="56">
        <v>13</v>
      </c>
      <c r="J72" s="55">
        <v>163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91</v>
      </c>
      <c r="F73" s="55">
        <v>200</v>
      </c>
      <c r="G73" s="55">
        <v>17</v>
      </c>
      <c r="H73" s="55">
        <v>38</v>
      </c>
      <c r="I73" s="56">
        <v>34</v>
      </c>
      <c r="J73" s="55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4" t="s">
        <v>86</v>
      </c>
      <c r="F75" s="55">
        <v>180</v>
      </c>
      <c r="G75" s="55">
        <v>0</v>
      </c>
      <c r="H75" s="55">
        <v>0</v>
      </c>
      <c r="I75" s="56">
        <v>25</v>
      </c>
      <c r="J75" s="55">
        <v>103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64</v>
      </c>
      <c r="F76" s="55">
        <v>20</v>
      </c>
      <c r="G76" s="55">
        <v>2</v>
      </c>
      <c r="H76" s="55">
        <v>0</v>
      </c>
      <c r="I76" s="56">
        <v>10</v>
      </c>
      <c r="J76" s="55">
        <v>47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54" t="s">
        <v>50</v>
      </c>
      <c r="F77" s="55">
        <v>40</v>
      </c>
      <c r="G77" s="55">
        <v>3</v>
      </c>
      <c r="H77" s="55">
        <v>1</v>
      </c>
      <c r="I77" s="56">
        <v>16</v>
      </c>
      <c r="J77" s="55">
        <v>84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:L80" si="13">SUM(G71:G79)</f>
        <v>32</v>
      </c>
      <c r="H80" s="19">
        <f t="shared" si="13"/>
        <v>55</v>
      </c>
      <c r="I80" s="19">
        <f t="shared" si="13"/>
        <v>102</v>
      </c>
      <c r="J80" s="19">
        <f t="shared" si="13"/>
        <v>1016</v>
      </c>
      <c r="K80" s="25"/>
      <c r="L80" s="19">
        <f t="shared" si="13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1200</v>
      </c>
      <c r="G81" s="32">
        <f t="shared" ref="G81:L81" si="14">G70+G80</f>
        <v>59</v>
      </c>
      <c r="H81" s="32">
        <f t="shared" si="14"/>
        <v>71</v>
      </c>
      <c r="I81" s="32">
        <f t="shared" si="14"/>
        <v>202</v>
      </c>
      <c r="J81" s="32">
        <f t="shared" si="14"/>
        <v>1652</v>
      </c>
      <c r="K81" s="32"/>
      <c r="L81" s="32">
        <f t="shared" si="14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200</v>
      </c>
      <c r="G82" s="40">
        <v>14</v>
      </c>
      <c r="H82" s="40">
        <v>29</v>
      </c>
      <c r="I82" s="40">
        <v>3</v>
      </c>
      <c r="J82" s="40">
        <v>319</v>
      </c>
      <c r="K82" s="41">
        <v>212</v>
      </c>
      <c r="L82" s="40">
        <v>79</v>
      </c>
    </row>
    <row r="83" spans="1:12" ht="15" x14ac:dyDescent="0.25">
      <c r="A83" s="23"/>
      <c r="B83" s="15"/>
      <c r="C83" s="11"/>
      <c r="D83" s="62"/>
      <c r="E83" s="54"/>
      <c r="F83" s="55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48</v>
      </c>
      <c r="F84" s="55">
        <v>180</v>
      </c>
      <c r="G84" s="43">
        <v>3</v>
      </c>
      <c r="H84" s="43">
        <v>2</v>
      </c>
      <c r="I84" s="43">
        <v>11</v>
      </c>
      <c r="J84" s="43">
        <v>75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54" t="s">
        <v>50</v>
      </c>
      <c r="F85" s="55">
        <v>30</v>
      </c>
      <c r="G85" s="55">
        <v>1</v>
      </c>
      <c r="H85" s="55">
        <v>0</v>
      </c>
      <c r="I85" s="56">
        <v>8</v>
      </c>
      <c r="J85" s="43">
        <v>42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:L89" si="15">SUM(G82:G88)</f>
        <v>18</v>
      </c>
      <c r="H89" s="19">
        <f t="shared" si="15"/>
        <v>31</v>
      </c>
      <c r="I89" s="19">
        <f t="shared" si="15"/>
        <v>32</v>
      </c>
      <c r="J89" s="19">
        <f t="shared" si="15"/>
        <v>483</v>
      </c>
      <c r="K89" s="25"/>
      <c r="L89" s="19">
        <f t="shared" si="1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65</v>
      </c>
      <c r="F90" s="58">
        <v>60</v>
      </c>
      <c r="G90" s="58">
        <v>1</v>
      </c>
      <c r="H90" s="58">
        <v>0</v>
      </c>
      <c r="I90" s="59">
        <v>7</v>
      </c>
      <c r="J90" s="58">
        <v>49</v>
      </c>
      <c r="K90" s="60">
        <v>62</v>
      </c>
      <c r="L90" s="43">
        <v>79</v>
      </c>
    </row>
    <row r="91" spans="1:12" ht="15" x14ac:dyDescent="0.25">
      <c r="A91" s="23"/>
      <c r="B91" s="15"/>
      <c r="C91" s="11"/>
      <c r="D91" s="7" t="s">
        <v>27</v>
      </c>
      <c r="E91" s="54" t="s">
        <v>93</v>
      </c>
      <c r="F91" s="55">
        <v>200</v>
      </c>
      <c r="G91" s="55">
        <v>3</v>
      </c>
      <c r="H91" s="55">
        <v>5</v>
      </c>
      <c r="I91" s="56">
        <v>9</v>
      </c>
      <c r="J91" s="55">
        <v>121</v>
      </c>
      <c r="K91" s="61">
        <v>82</v>
      </c>
      <c r="L91" s="43"/>
    </row>
    <row r="92" spans="1:12" ht="30" x14ac:dyDescent="0.25">
      <c r="A92" s="23"/>
      <c r="B92" s="15"/>
      <c r="C92" s="11"/>
      <c r="D92" s="7" t="s">
        <v>28</v>
      </c>
      <c r="E92" s="54" t="s">
        <v>94</v>
      </c>
      <c r="F92" s="55">
        <v>90</v>
      </c>
      <c r="G92" s="55">
        <v>8</v>
      </c>
      <c r="H92" s="55">
        <v>10</v>
      </c>
      <c r="I92" s="56">
        <v>13</v>
      </c>
      <c r="J92" s="55">
        <v>179</v>
      </c>
      <c r="K92" s="61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54" t="s">
        <v>53</v>
      </c>
      <c r="F93" s="55">
        <v>150</v>
      </c>
      <c r="G93" s="55">
        <v>3</v>
      </c>
      <c r="H93" s="55">
        <v>5</v>
      </c>
      <c r="I93" s="56">
        <v>20</v>
      </c>
      <c r="J93" s="55">
        <v>137</v>
      </c>
      <c r="K93" s="61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54" t="s">
        <v>96</v>
      </c>
      <c r="F94" s="55">
        <v>180</v>
      </c>
      <c r="G94" s="55">
        <v>1</v>
      </c>
      <c r="H94" s="55">
        <v>0</v>
      </c>
      <c r="I94" s="56">
        <v>18</v>
      </c>
      <c r="J94" s="55">
        <v>76</v>
      </c>
      <c r="K94" s="61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40</v>
      </c>
      <c r="F95" s="55">
        <v>20</v>
      </c>
      <c r="G95" s="55">
        <v>1</v>
      </c>
      <c r="H95" s="55">
        <v>0</v>
      </c>
      <c r="I95" s="56">
        <v>5</v>
      </c>
      <c r="J95" s="55">
        <v>28</v>
      </c>
      <c r="K95" s="61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54" t="s">
        <v>50</v>
      </c>
      <c r="F96" s="55">
        <v>20</v>
      </c>
      <c r="G96" s="55">
        <v>2</v>
      </c>
      <c r="H96" s="55">
        <v>0</v>
      </c>
      <c r="I96" s="56">
        <v>10</v>
      </c>
      <c r="J96" s="55">
        <v>47</v>
      </c>
      <c r="K96" s="61" t="s">
        <v>42</v>
      </c>
      <c r="L96" s="43"/>
    </row>
    <row r="97" spans="1:12" ht="15" x14ac:dyDescent="0.25">
      <c r="A97" s="23"/>
      <c r="B97" s="15"/>
      <c r="C97" s="11"/>
      <c r="D97" s="6"/>
      <c r="E97" s="42" t="s">
        <v>74</v>
      </c>
      <c r="F97" s="43">
        <v>20</v>
      </c>
      <c r="G97" s="43">
        <v>2</v>
      </c>
      <c r="H97" s="43">
        <v>2</v>
      </c>
      <c r="I97" s="43">
        <v>15</v>
      </c>
      <c r="J97" s="43">
        <v>86</v>
      </c>
      <c r="K97" s="44" t="s">
        <v>42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:L99" si="16">SUM(G90:G98)</f>
        <v>21</v>
      </c>
      <c r="H99" s="19">
        <f t="shared" si="16"/>
        <v>22</v>
      </c>
      <c r="I99" s="19">
        <f t="shared" si="16"/>
        <v>97</v>
      </c>
      <c r="J99" s="19">
        <f t="shared" si="16"/>
        <v>723</v>
      </c>
      <c r="K99" s="25"/>
      <c r="L99" s="19">
        <f t="shared" si="16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1250</v>
      </c>
      <c r="G100" s="32">
        <f t="shared" ref="G100:L100" si="17">G89+G99</f>
        <v>39</v>
      </c>
      <c r="H100" s="32">
        <f t="shared" si="17"/>
        <v>53</v>
      </c>
      <c r="I100" s="32">
        <f t="shared" si="17"/>
        <v>129</v>
      </c>
      <c r="J100" s="32">
        <f t="shared" si="17"/>
        <v>1206</v>
      </c>
      <c r="K100" s="32"/>
      <c r="L100" s="32">
        <f t="shared" si="17"/>
        <v>158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97</v>
      </c>
      <c r="F101" s="52">
        <v>210</v>
      </c>
      <c r="G101" s="40">
        <v>6</v>
      </c>
      <c r="H101" s="40">
        <v>8</v>
      </c>
      <c r="I101" s="40">
        <v>121</v>
      </c>
      <c r="J101" s="40">
        <v>559</v>
      </c>
      <c r="K101" s="41">
        <v>398</v>
      </c>
      <c r="L101" s="40">
        <v>79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51</v>
      </c>
      <c r="F103" s="55">
        <v>200</v>
      </c>
      <c r="G103" s="43">
        <v>0</v>
      </c>
      <c r="H103" s="43">
        <v>0</v>
      </c>
      <c r="I103" s="43">
        <v>7</v>
      </c>
      <c r="J103" s="43">
        <v>29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9</v>
      </c>
      <c r="J105" s="43">
        <v>42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6</v>
      </c>
      <c r="H108" s="19">
        <f t="shared" si="18"/>
        <v>8</v>
      </c>
      <c r="I108" s="19">
        <f t="shared" si="18"/>
        <v>137</v>
      </c>
      <c r="J108" s="19">
        <f t="shared" si="18"/>
        <v>630</v>
      </c>
      <c r="K108" s="25"/>
      <c r="L108" s="19">
        <f t="shared" ref="L108" si="19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44</v>
      </c>
      <c r="F109" s="58">
        <v>60</v>
      </c>
      <c r="G109" s="58">
        <v>1</v>
      </c>
      <c r="H109" s="58">
        <v>3</v>
      </c>
      <c r="I109" s="59">
        <v>5</v>
      </c>
      <c r="J109" s="58">
        <v>50</v>
      </c>
      <c r="K109" s="60">
        <v>52</v>
      </c>
      <c r="L109" s="43">
        <v>79</v>
      </c>
    </row>
    <row r="110" spans="1:12" ht="15" x14ac:dyDescent="0.25">
      <c r="A110" s="23"/>
      <c r="B110" s="15"/>
      <c r="C110" s="11"/>
      <c r="D110" s="7" t="s">
        <v>27</v>
      </c>
      <c r="E110" s="54" t="s">
        <v>55</v>
      </c>
      <c r="F110" s="55">
        <v>200</v>
      </c>
      <c r="G110" s="55">
        <v>2</v>
      </c>
      <c r="H110" s="55">
        <v>4</v>
      </c>
      <c r="I110" s="56">
        <v>10</v>
      </c>
      <c r="J110" s="55">
        <v>114</v>
      </c>
      <c r="K110" s="61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56</v>
      </c>
      <c r="F111" s="55">
        <v>90</v>
      </c>
      <c r="G111" s="55">
        <v>10</v>
      </c>
      <c r="H111" s="55">
        <v>22</v>
      </c>
      <c r="I111" s="56">
        <v>0</v>
      </c>
      <c r="J111" s="55">
        <v>235</v>
      </c>
      <c r="K111" s="61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57</v>
      </c>
      <c r="F112" s="55">
        <v>150</v>
      </c>
      <c r="G112" s="55">
        <v>6</v>
      </c>
      <c r="H112" s="55">
        <v>5</v>
      </c>
      <c r="I112" s="56">
        <v>26</v>
      </c>
      <c r="J112" s="55">
        <v>168</v>
      </c>
      <c r="K112" s="61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 t="s">
        <v>86</v>
      </c>
      <c r="F113" s="55">
        <v>180</v>
      </c>
      <c r="G113" s="55">
        <v>0</v>
      </c>
      <c r="H113" s="55">
        <v>0</v>
      </c>
      <c r="I113" s="56">
        <v>25</v>
      </c>
      <c r="J113" s="55">
        <v>103</v>
      </c>
      <c r="K113" s="61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1</v>
      </c>
      <c r="I114" s="43">
        <v>16</v>
      </c>
      <c r="J114" s="43">
        <v>70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41</v>
      </c>
      <c r="F115" s="55">
        <v>20</v>
      </c>
      <c r="G115" s="55">
        <v>1</v>
      </c>
      <c r="H115" s="55">
        <v>0</v>
      </c>
      <c r="I115" s="56">
        <v>5</v>
      </c>
      <c r="J115" s="56">
        <v>28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20">SUM(G109:G117)</f>
        <v>22</v>
      </c>
      <c r="H118" s="19">
        <f t="shared" si="20"/>
        <v>35</v>
      </c>
      <c r="I118" s="19">
        <f t="shared" si="20"/>
        <v>87</v>
      </c>
      <c r="J118" s="19">
        <f t="shared" si="20"/>
        <v>768</v>
      </c>
      <c r="K118" s="25"/>
      <c r="L118" s="19">
        <f t="shared" ref="L118" si="21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1240</v>
      </c>
      <c r="G119" s="32">
        <f t="shared" ref="G119:L119" si="22">G108+G118</f>
        <v>28</v>
      </c>
      <c r="H119" s="32">
        <f t="shared" si="22"/>
        <v>43</v>
      </c>
      <c r="I119" s="32">
        <f t="shared" si="22"/>
        <v>224</v>
      </c>
      <c r="J119" s="32">
        <f t="shared" si="22"/>
        <v>1398</v>
      </c>
      <c r="K119" s="32"/>
      <c r="L119" s="32">
        <f t="shared" si="22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98</v>
      </c>
      <c r="F120" s="52">
        <v>250</v>
      </c>
      <c r="G120" s="40">
        <v>9</v>
      </c>
      <c r="H120" s="40">
        <v>5</v>
      </c>
      <c r="I120" s="40">
        <v>48</v>
      </c>
      <c r="J120" s="40">
        <v>276</v>
      </c>
      <c r="K120" s="41">
        <v>173</v>
      </c>
      <c r="L120" s="40">
        <v>79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90</v>
      </c>
      <c r="G121" s="43">
        <v>0</v>
      </c>
      <c r="H121" s="43">
        <v>0</v>
      </c>
      <c r="I121" s="43">
        <v>8</v>
      </c>
      <c r="J121" s="43">
        <v>32</v>
      </c>
      <c r="K121" s="44" t="s">
        <v>42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180</v>
      </c>
      <c r="G122" s="43">
        <v>6</v>
      </c>
      <c r="H122" s="43">
        <v>1</v>
      </c>
      <c r="I122" s="43">
        <v>17</v>
      </c>
      <c r="J122" s="43">
        <v>85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73</v>
      </c>
      <c r="F123" s="55">
        <v>30</v>
      </c>
      <c r="G123" s="43">
        <v>2</v>
      </c>
      <c r="H123" s="43">
        <v>1</v>
      </c>
      <c r="I123" s="43">
        <v>16</v>
      </c>
      <c r="J123" s="43">
        <v>86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23">SUM(G120:G126)</f>
        <v>17</v>
      </c>
      <c r="H127" s="19">
        <f t="shared" si="23"/>
        <v>7</v>
      </c>
      <c r="I127" s="19">
        <f t="shared" si="23"/>
        <v>89</v>
      </c>
      <c r="J127" s="19">
        <f t="shared" si="23"/>
        <v>479</v>
      </c>
      <c r="K127" s="25"/>
      <c r="L127" s="19">
        <f t="shared" ref="L127" si="24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99</v>
      </c>
      <c r="F128" s="58">
        <v>60</v>
      </c>
      <c r="G128" s="43">
        <v>1</v>
      </c>
      <c r="H128" s="43">
        <v>0</v>
      </c>
      <c r="I128" s="43">
        <v>5</v>
      </c>
      <c r="J128" s="58">
        <v>40</v>
      </c>
      <c r="K128" s="44">
        <v>59</v>
      </c>
      <c r="L128" s="43">
        <v>79</v>
      </c>
    </row>
    <row r="129" spans="1:12" ht="15" x14ac:dyDescent="0.25">
      <c r="A129" s="14"/>
      <c r="B129" s="15"/>
      <c r="C129" s="11"/>
      <c r="D129" s="7" t="s">
        <v>27</v>
      </c>
      <c r="E129" s="54" t="s">
        <v>100</v>
      </c>
      <c r="F129" s="55">
        <v>200</v>
      </c>
      <c r="G129" s="43">
        <v>2</v>
      </c>
      <c r="H129" s="43">
        <v>4</v>
      </c>
      <c r="I129" s="43">
        <v>9</v>
      </c>
      <c r="J129" s="55">
        <v>118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75</v>
      </c>
      <c r="F130" s="55">
        <v>90</v>
      </c>
      <c r="G130" s="43">
        <v>11</v>
      </c>
      <c r="H130" s="43">
        <v>11</v>
      </c>
      <c r="I130" s="43">
        <v>3</v>
      </c>
      <c r="J130" s="55">
        <v>149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49</v>
      </c>
      <c r="F131" s="55">
        <v>150</v>
      </c>
      <c r="G131" s="43">
        <v>9</v>
      </c>
      <c r="H131" s="43">
        <v>6</v>
      </c>
      <c r="I131" s="43">
        <v>39</v>
      </c>
      <c r="J131" s="55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101</v>
      </c>
      <c r="F132" s="55">
        <v>180</v>
      </c>
      <c r="G132" s="43">
        <v>1</v>
      </c>
      <c r="H132" s="43">
        <v>0</v>
      </c>
      <c r="I132" s="43">
        <v>25</v>
      </c>
      <c r="J132" s="55">
        <v>103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76</v>
      </c>
      <c r="F133" s="55">
        <v>30</v>
      </c>
      <c r="G133" s="43">
        <v>2</v>
      </c>
      <c r="H133" s="43">
        <v>1</v>
      </c>
      <c r="I133" s="43">
        <v>16</v>
      </c>
      <c r="J133" s="55">
        <v>70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54" t="s">
        <v>50</v>
      </c>
      <c r="F134" s="55">
        <v>30</v>
      </c>
      <c r="G134" s="43">
        <v>1</v>
      </c>
      <c r="H134" s="43">
        <v>0</v>
      </c>
      <c r="I134" s="43">
        <v>8</v>
      </c>
      <c r="J134" s="55">
        <v>42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25">SUM(G128:G136)</f>
        <v>27</v>
      </c>
      <c r="H137" s="19">
        <f t="shared" si="25"/>
        <v>22</v>
      </c>
      <c r="I137" s="19">
        <f t="shared" si="25"/>
        <v>105</v>
      </c>
      <c r="J137" s="19">
        <f t="shared" si="25"/>
        <v>766</v>
      </c>
      <c r="K137" s="25"/>
      <c r="L137" s="19">
        <f t="shared" ref="L137" si="26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1290</v>
      </c>
      <c r="G138" s="32">
        <f t="shared" ref="G138:L138" si="27">G127+G137</f>
        <v>44</v>
      </c>
      <c r="H138" s="32">
        <f t="shared" si="27"/>
        <v>29</v>
      </c>
      <c r="I138" s="32">
        <f t="shared" si="27"/>
        <v>194</v>
      </c>
      <c r="J138" s="32">
        <f t="shared" si="27"/>
        <v>1245</v>
      </c>
      <c r="K138" s="32"/>
      <c r="L138" s="32">
        <f t="shared" si="27"/>
        <v>158</v>
      </c>
    </row>
    <row r="139" spans="1:12" ht="30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102</v>
      </c>
      <c r="F139" s="52">
        <v>240</v>
      </c>
      <c r="G139" s="40">
        <v>11</v>
      </c>
      <c r="H139" s="40">
        <v>15</v>
      </c>
      <c r="I139" s="40">
        <v>43</v>
      </c>
      <c r="J139" s="40">
        <v>351</v>
      </c>
      <c r="K139" s="41">
        <v>174</v>
      </c>
      <c r="L139" s="40">
        <v>79</v>
      </c>
    </row>
    <row r="140" spans="1:12" ht="15" x14ac:dyDescent="0.25">
      <c r="A140" s="23"/>
      <c r="B140" s="15"/>
      <c r="C140" s="11"/>
      <c r="D140" s="6" t="s">
        <v>23</v>
      </c>
      <c r="E140" s="51" t="s">
        <v>80</v>
      </c>
      <c r="F140" s="52">
        <v>50</v>
      </c>
      <c r="G140" s="43">
        <v>7</v>
      </c>
      <c r="H140" s="43">
        <v>7</v>
      </c>
      <c r="I140" s="43">
        <v>16</v>
      </c>
      <c r="J140" s="43">
        <v>158</v>
      </c>
      <c r="K140" s="44" t="s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59</v>
      </c>
      <c r="F141" s="55">
        <v>200</v>
      </c>
      <c r="G141" s="43">
        <v>0</v>
      </c>
      <c r="H141" s="43">
        <v>0</v>
      </c>
      <c r="I141" s="43">
        <v>10</v>
      </c>
      <c r="J141" s="43">
        <v>30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50</v>
      </c>
      <c r="F142" s="55">
        <v>20</v>
      </c>
      <c r="G142" s="43">
        <v>1</v>
      </c>
      <c r="H142" s="43">
        <v>0</v>
      </c>
      <c r="I142" s="43">
        <v>5</v>
      </c>
      <c r="J142" s="43">
        <v>28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57"/>
      <c r="F143" s="58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28">SUM(G139:G145)</f>
        <v>19</v>
      </c>
      <c r="H146" s="19">
        <f t="shared" si="28"/>
        <v>22</v>
      </c>
      <c r="I146" s="19">
        <f t="shared" si="28"/>
        <v>74</v>
      </c>
      <c r="J146" s="19">
        <f t="shared" si="28"/>
        <v>567</v>
      </c>
      <c r="K146" s="25"/>
      <c r="L146" s="19">
        <f t="shared" ref="L146" si="29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69</v>
      </c>
      <c r="F147" s="58">
        <v>60</v>
      </c>
      <c r="G147" s="43">
        <v>0</v>
      </c>
      <c r="H147" s="43">
        <v>2</v>
      </c>
      <c r="I147" s="43">
        <v>4</v>
      </c>
      <c r="J147" s="43">
        <v>36</v>
      </c>
      <c r="K147" s="44" t="s">
        <v>70</v>
      </c>
      <c r="L147" s="43">
        <v>79</v>
      </c>
    </row>
    <row r="148" spans="1:12" ht="15" x14ac:dyDescent="0.25">
      <c r="A148" s="23"/>
      <c r="B148" s="15"/>
      <c r="C148" s="11"/>
      <c r="D148" s="7" t="s">
        <v>27</v>
      </c>
      <c r="E148" s="54" t="s">
        <v>103</v>
      </c>
      <c r="F148" s="55">
        <v>200</v>
      </c>
      <c r="G148" s="43">
        <v>2</v>
      </c>
      <c r="H148" s="43">
        <v>5</v>
      </c>
      <c r="I148" s="43">
        <v>7</v>
      </c>
      <c r="J148" s="43">
        <v>82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4" t="s">
        <v>47</v>
      </c>
      <c r="F149" s="55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180</v>
      </c>
      <c r="G151" s="43">
        <v>1</v>
      </c>
      <c r="H151" s="43">
        <v>0</v>
      </c>
      <c r="I151" s="43">
        <v>18</v>
      </c>
      <c r="J151" s="43">
        <v>76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30</v>
      </c>
      <c r="G152" s="43">
        <v>2</v>
      </c>
      <c r="H152" s="43">
        <v>1</v>
      </c>
      <c r="I152" s="43">
        <v>16</v>
      </c>
      <c r="J152" s="43">
        <v>70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55">
        <v>30</v>
      </c>
      <c r="G153" s="43">
        <v>1</v>
      </c>
      <c r="H153" s="43">
        <v>0</v>
      </c>
      <c r="I153" s="43">
        <v>8</v>
      </c>
      <c r="J153" s="43">
        <v>42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30">SUM(G147:G155)</f>
        <v>20</v>
      </c>
      <c r="H156" s="19">
        <f t="shared" si="30"/>
        <v>42</v>
      </c>
      <c r="I156" s="19">
        <f t="shared" si="30"/>
        <v>72</v>
      </c>
      <c r="J156" s="19">
        <f t="shared" si="30"/>
        <v>744</v>
      </c>
      <c r="K156" s="25"/>
      <c r="L156" s="19">
        <f t="shared" ref="L156" si="31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1210</v>
      </c>
      <c r="G157" s="32">
        <f t="shared" ref="G157:L157" si="32">G146+G156</f>
        <v>39</v>
      </c>
      <c r="H157" s="32">
        <f t="shared" si="32"/>
        <v>64</v>
      </c>
      <c r="I157" s="32">
        <f t="shared" si="32"/>
        <v>146</v>
      </c>
      <c r="J157" s="32">
        <f t="shared" si="32"/>
        <v>1311</v>
      </c>
      <c r="K157" s="32"/>
      <c r="L157" s="32">
        <f t="shared" si="32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19</v>
      </c>
      <c r="H158" s="40">
        <v>13</v>
      </c>
      <c r="I158" s="40">
        <v>60</v>
      </c>
      <c r="J158" s="40">
        <v>431</v>
      </c>
      <c r="K158" s="41" t="s">
        <v>89</v>
      </c>
      <c r="L158" s="40">
        <v>79</v>
      </c>
    </row>
    <row r="159" spans="1:12" ht="15" x14ac:dyDescent="0.25">
      <c r="A159" s="23"/>
      <c r="B159" s="15"/>
      <c r="C159" s="11"/>
      <c r="D159" s="6"/>
      <c r="E159" s="42" t="s">
        <v>105</v>
      </c>
      <c r="F159" s="43">
        <v>30</v>
      </c>
      <c r="G159" s="43">
        <v>2</v>
      </c>
      <c r="H159" s="43">
        <v>2</v>
      </c>
      <c r="I159" s="43">
        <v>15</v>
      </c>
      <c r="J159" s="43">
        <v>89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48</v>
      </c>
      <c r="F160" s="55">
        <v>180</v>
      </c>
      <c r="G160" s="43">
        <v>3</v>
      </c>
      <c r="H160" s="43">
        <v>2</v>
      </c>
      <c r="I160" s="43">
        <v>11</v>
      </c>
      <c r="J160" s="43">
        <v>75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33">SUM(G158:G164)</f>
        <v>24</v>
      </c>
      <c r="H165" s="19">
        <f t="shared" si="33"/>
        <v>17</v>
      </c>
      <c r="I165" s="19">
        <f t="shared" si="33"/>
        <v>96</v>
      </c>
      <c r="J165" s="19">
        <f t="shared" si="33"/>
        <v>642</v>
      </c>
      <c r="K165" s="25"/>
      <c r="L165" s="19">
        <f t="shared" ref="L165" si="34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106</v>
      </c>
      <c r="F166" s="58">
        <v>60</v>
      </c>
      <c r="G166" s="58">
        <v>1</v>
      </c>
      <c r="H166" s="58">
        <v>3</v>
      </c>
      <c r="I166" s="59">
        <v>4</v>
      </c>
      <c r="J166" s="58">
        <v>48</v>
      </c>
      <c r="K166" s="60">
        <v>53</v>
      </c>
      <c r="L166" s="43">
        <v>79</v>
      </c>
    </row>
    <row r="167" spans="1:12" ht="30" x14ac:dyDescent="0.25">
      <c r="A167" s="23"/>
      <c r="B167" s="15"/>
      <c r="C167" s="11"/>
      <c r="D167" s="7" t="s">
        <v>27</v>
      </c>
      <c r="E167" s="54" t="s">
        <v>60</v>
      </c>
      <c r="F167" s="55">
        <v>200</v>
      </c>
      <c r="G167" s="55">
        <v>2</v>
      </c>
      <c r="H167" s="55">
        <v>4</v>
      </c>
      <c r="I167" s="56">
        <v>6</v>
      </c>
      <c r="J167" s="55">
        <v>100</v>
      </c>
      <c r="K167" s="61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79</v>
      </c>
      <c r="F168" s="55">
        <v>90</v>
      </c>
      <c r="G168" s="55">
        <v>9</v>
      </c>
      <c r="H168" s="55">
        <v>13</v>
      </c>
      <c r="I168" s="56">
        <v>9</v>
      </c>
      <c r="J168" s="55">
        <v>192</v>
      </c>
      <c r="K168" s="61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58</v>
      </c>
      <c r="F169" s="55">
        <v>150</v>
      </c>
      <c r="G169" s="55">
        <v>4</v>
      </c>
      <c r="H169" s="55">
        <v>5</v>
      </c>
      <c r="I169" s="56">
        <v>37</v>
      </c>
      <c r="J169" s="55">
        <v>210</v>
      </c>
      <c r="K169" s="61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107</v>
      </c>
      <c r="F170" s="55">
        <v>200</v>
      </c>
      <c r="G170" s="55">
        <v>0</v>
      </c>
      <c r="H170" s="55">
        <v>0</v>
      </c>
      <c r="I170" s="56">
        <v>30</v>
      </c>
      <c r="J170" s="55">
        <v>122</v>
      </c>
      <c r="K170" s="61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40</v>
      </c>
      <c r="F171" s="55">
        <v>20</v>
      </c>
      <c r="G171" s="55">
        <v>2</v>
      </c>
      <c r="H171" s="55">
        <v>0</v>
      </c>
      <c r="I171" s="56">
        <v>10</v>
      </c>
      <c r="J171" s="55">
        <v>47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54" t="s">
        <v>50</v>
      </c>
      <c r="F172" s="55">
        <v>30</v>
      </c>
      <c r="G172" s="43">
        <v>1</v>
      </c>
      <c r="H172" s="43">
        <v>0</v>
      </c>
      <c r="I172" s="43">
        <v>8</v>
      </c>
      <c r="J172" s="43">
        <v>42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35">SUM(G166:G174)</f>
        <v>19</v>
      </c>
      <c r="H175" s="19">
        <f t="shared" si="35"/>
        <v>25</v>
      </c>
      <c r="I175" s="19">
        <f t="shared" si="35"/>
        <v>104</v>
      </c>
      <c r="J175" s="19">
        <f t="shared" si="35"/>
        <v>761</v>
      </c>
      <c r="K175" s="25"/>
      <c r="L175" s="19">
        <f t="shared" ref="L175" si="36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1260</v>
      </c>
      <c r="G176" s="32">
        <f t="shared" ref="G176:L176" si="37">G165+G175</f>
        <v>43</v>
      </c>
      <c r="H176" s="32">
        <f t="shared" si="37"/>
        <v>42</v>
      </c>
      <c r="I176" s="32">
        <f t="shared" si="37"/>
        <v>200</v>
      </c>
      <c r="J176" s="32">
        <f t="shared" si="37"/>
        <v>1403</v>
      </c>
      <c r="K176" s="32"/>
      <c r="L176" s="32">
        <f t="shared" si="37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108</v>
      </c>
      <c r="F177" s="58">
        <v>100</v>
      </c>
      <c r="G177" s="40">
        <v>10</v>
      </c>
      <c r="H177" s="40">
        <v>24</v>
      </c>
      <c r="I177" s="40">
        <v>0</v>
      </c>
      <c r="J177" s="40">
        <v>261</v>
      </c>
      <c r="K177" s="41">
        <v>243</v>
      </c>
      <c r="L177" s="40">
        <v>79</v>
      </c>
    </row>
    <row r="178" spans="1:12" ht="15" x14ac:dyDescent="0.25">
      <c r="A178" s="23"/>
      <c r="B178" s="15"/>
      <c r="C178" s="11"/>
      <c r="D178" s="6" t="s">
        <v>29</v>
      </c>
      <c r="E178" s="63" t="s">
        <v>109</v>
      </c>
      <c r="F178" s="42">
        <v>150</v>
      </c>
      <c r="G178" s="43">
        <v>6</v>
      </c>
      <c r="H178" s="43">
        <v>5</v>
      </c>
      <c r="I178" s="43">
        <v>26</v>
      </c>
      <c r="J178" s="43">
        <v>168</v>
      </c>
      <c r="K178" s="44" t="s">
        <v>110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82</v>
      </c>
      <c r="F179" s="43">
        <v>200</v>
      </c>
      <c r="G179" s="55">
        <v>0</v>
      </c>
      <c r="H179" s="55">
        <v>0</v>
      </c>
      <c r="I179" s="56">
        <v>10</v>
      </c>
      <c r="J179" s="43">
        <v>30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35</v>
      </c>
      <c r="G180" s="43">
        <v>2</v>
      </c>
      <c r="H180" s="43">
        <v>1</v>
      </c>
      <c r="I180" s="43">
        <v>9</v>
      </c>
      <c r="J180" s="43">
        <v>49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111</v>
      </c>
      <c r="F182" s="43">
        <v>15</v>
      </c>
      <c r="G182" s="43">
        <v>1</v>
      </c>
      <c r="H182" s="43">
        <v>5</v>
      </c>
      <c r="I182" s="43">
        <v>8</v>
      </c>
      <c r="J182" s="43">
        <v>83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19</v>
      </c>
      <c r="H184" s="19">
        <f t="shared" si="38"/>
        <v>35</v>
      </c>
      <c r="I184" s="19">
        <f t="shared" si="38"/>
        <v>53</v>
      </c>
      <c r="J184" s="19">
        <f t="shared" si="38"/>
        <v>591</v>
      </c>
      <c r="K184" s="25"/>
      <c r="L184" s="19">
        <f t="shared" ref="L184" si="39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69</v>
      </c>
      <c r="F185" s="58">
        <v>60</v>
      </c>
      <c r="G185" s="58">
        <v>0</v>
      </c>
      <c r="H185" s="58">
        <v>2</v>
      </c>
      <c r="I185" s="59">
        <v>4</v>
      </c>
      <c r="J185" s="58">
        <v>36</v>
      </c>
      <c r="K185" s="44" t="s">
        <v>70</v>
      </c>
      <c r="L185" s="43">
        <v>79</v>
      </c>
    </row>
    <row r="186" spans="1:12" ht="15" x14ac:dyDescent="0.25">
      <c r="A186" s="23"/>
      <c r="B186" s="15"/>
      <c r="C186" s="11"/>
      <c r="D186" s="7" t="s">
        <v>27</v>
      </c>
      <c r="E186" s="54" t="s">
        <v>112</v>
      </c>
      <c r="F186" s="55">
        <v>200</v>
      </c>
      <c r="G186" s="55">
        <v>3</v>
      </c>
      <c r="H186" s="55">
        <v>4</v>
      </c>
      <c r="I186" s="56">
        <v>10</v>
      </c>
      <c r="J186" s="55">
        <v>120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4" t="s">
        <v>113</v>
      </c>
      <c r="F187" s="55">
        <v>90</v>
      </c>
      <c r="G187" s="55">
        <v>16</v>
      </c>
      <c r="H187" s="55">
        <v>15</v>
      </c>
      <c r="I187" s="56">
        <v>15</v>
      </c>
      <c r="J187" s="55">
        <v>257</v>
      </c>
      <c r="K187" s="44" t="s">
        <v>114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61</v>
      </c>
      <c r="F188" s="55">
        <v>150</v>
      </c>
      <c r="G188" s="55">
        <v>6</v>
      </c>
      <c r="H188" s="55">
        <v>5</v>
      </c>
      <c r="I188" s="56">
        <v>26</v>
      </c>
      <c r="J188" s="55">
        <v>168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54" t="s">
        <v>86</v>
      </c>
      <c r="F189" s="55">
        <v>180</v>
      </c>
      <c r="G189" s="55">
        <v>0</v>
      </c>
      <c r="H189" s="55">
        <v>0</v>
      </c>
      <c r="I189" s="56">
        <v>25</v>
      </c>
      <c r="J189" s="55">
        <v>103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40</v>
      </c>
      <c r="F190" s="55">
        <v>30</v>
      </c>
      <c r="G190" s="43">
        <v>2</v>
      </c>
      <c r="H190" s="43">
        <v>1</v>
      </c>
      <c r="I190" s="43">
        <v>16</v>
      </c>
      <c r="J190" s="43">
        <v>70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50</v>
      </c>
      <c r="F191" s="55">
        <v>30</v>
      </c>
      <c r="G191" s="43">
        <v>1</v>
      </c>
      <c r="H191" s="43">
        <v>0</v>
      </c>
      <c r="I191" s="43">
        <v>8</v>
      </c>
      <c r="J191" s="43">
        <v>42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0">SUM(G185:G193)</f>
        <v>28</v>
      </c>
      <c r="H194" s="19">
        <f t="shared" si="40"/>
        <v>27</v>
      </c>
      <c r="I194" s="19">
        <f t="shared" si="40"/>
        <v>104</v>
      </c>
      <c r="J194" s="19">
        <f t="shared" si="40"/>
        <v>796</v>
      </c>
      <c r="K194" s="25"/>
      <c r="L194" s="19">
        <f t="shared" ref="L194" si="41">SUM(L185:L193)</f>
        <v>79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:L195" si="42">G184+G194</f>
        <v>47</v>
      </c>
      <c r="H195" s="32">
        <f t="shared" si="42"/>
        <v>62</v>
      </c>
      <c r="I195" s="32">
        <f t="shared" si="42"/>
        <v>157</v>
      </c>
      <c r="J195" s="32">
        <f t="shared" si="42"/>
        <v>1387</v>
      </c>
      <c r="K195" s="32"/>
      <c r="L195" s="32">
        <f t="shared" si="42"/>
        <v>158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42.813000000000002</v>
      </c>
      <c r="H196" s="34">
        <f t="shared" si="43"/>
        <v>50.8</v>
      </c>
      <c r="I196" s="34">
        <f t="shared" si="43"/>
        <v>178.74200000000002</v>
      </c>
      <c r="J196" s="34">
        <f t="shared" si="43"/>
        <v>1356.5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150.1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dcterms:created xsi:type="dcterms:W3CDTF">2022-05-16T14:23:56Z</dcterms:created>
  <dcterms:modified xsi:type="dcterms:W3CDTF">2025-04-04T12:59:16Z</dcterms:modified>
</cp:coreProperties>
</file>