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9330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9" i="1" l="1"/>
  <c r="G149" i="1"/>
  <c r="A110" i="1" l="1"/>
  <c r="B198" i="1"/>
  <c r="A198" i="1"/>
  <c r="J197" i="1"/>
  <c r="I197" i="1"/>
  <c r="H197" i="1"/>
  <c r="G197" i="1"/>
  <c r="F197" i="1"/>
  <c r="A188" i="1"/>
  <c r="J187" i="1"/>
  <c r="I187" i="1"/>
  <c r="H187" i="1"/>
  <c r="G187" i="1"/>
  <c r="F187" i="1"/>
  <c r="B179" i="1"/>
  <c r="A179" i="1"/>
  <c r="J178" i="1"/>
  <c r="I178" i="1"/>
  <c r="H178" i="1"/>
  <c r="G178" i="1"/>
  <c r="F178" i="1"/>
  <c r="A169" i="1"/>
  <c r="J168" i="1"/>
  <c r="I168" i="1"/>
  <c r="H168" i="1"/>
  <c r="G168" i="1"/>
  <c r="F168" i="1"/>
  <c r="B160" i="1"/>
  <c r="A160" i="1"/>
  <c r="J159" i="1"/>
  <c r="I159" i="1"/>
  <c r="H159" i="1"/>
  <c r="G159" i="1"/>
  <c r="F159" i="1"/>
  <c r="A150" i="1"/>
  <c r="J149" i="1"/>
  <c r="I149" i="1"/>
  <c r="H149" i="1"/>
  <c r="B140" i="1"/>
  <c r="A140" i="1"/>
  <c r="J139" i="1"/>
  <c r="I139" i="1"/>
  <c r="H139" i="1"/>
  <c r="G139" i="1"/>
  <c r="F139" i="1"/>
  <c r="A130" i="1"/>
  <c r="J129" i="1"/>
  <c r="I129" i="1"/>
  <c r="H129" i="1"/>
  <c r="G129" i="1"/>
  <c r="B121" i="1"/>
  <c r="A121" i="1"/>
  <c r="J120" i="1"/>
  <c r="I120" i="1"/>
  <c r="H120" i="1"/>
  <c r="G120" i="1"/>
  <c r="F12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0" i="1"/>
  <c r="A90" i="1"/>
  <c r="J89" i="1"/>
  <c r="I89" i="1"/>
  <c r="B81" i="1"/>
  <c r="A81" i="1"/>
  <c r="J80" i="1"/>
  <c r="I80" i="1"/>
  <c r="H80" i="1"/>
  <c r="G80" i="1"/>
  <c r="F80" i="1"/>
  <c r="B71" i="1"/>
  <c r="A71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160" i="1"/>
  <c r="J179" i="1"/>
  <c r="G179" i="1"/>
  <c r="H101" i="1"/>
  <c r="G160" i="1"/>
  <c r="G140" i="1"/>
  <c r="I160" i="1"/>
  <c r="J101" i="1"/>
  <c r="J43" i="1"/>
  <c r="H43" i="1"/>
  <c r="J62" i="1"/>
  <c r="J81" i="1" s="1"/>
  <c r="I43" i="1"/>
  <c r="F101" i="1"/>
  <c r="H121" i="1"/>
  <c r="I179" i="1"/>
  <c r="H62" i="1"/>
  <c r="H81" i="1" s="1"/>
  <c r="G62" i="1"/>
  <c r="G81" i="1" s="1"/>
  <c r="I140" i="1"/>
  <c r="F62" i="1"/>
  <c r="F81" i="1" s="1"/>
  <c r="G101" i="1"/>
  <c r="G121" i="1"/>
  <c r="J140" i="1"/>
  <c r="J160" i="1"/>
  <c r="G43" i="1"/>
  <c r="I62" i="1"/>
  <c r="I81" i="1" s="1"/>
  <c r="I101" i="1"/>
  <c r="I121" i="1"/>
  <c r="H179" i="1"/>
  <c r="H140" i="1"/>
  <c r="J121" i="1"/>
  <c r="J198" i="1"/>
  <c r="I198" i="1"/>
  <c r="H198" i="1"/>
  <c r="G198" i="1"/>
  <c r="F121" i="1"/>
  <c r="F140" i="1"/>
  <c r="F160" i="1"/>
  <c r="F179" i="1"/>
  <c r="F198" i="1"/>
  <c r="I24" i="1"/>
  <c r="F24" i="1"/>
  <c r="J24" i="1"/>
  <c r="H24" i="1"/>
  <c r="G24" i="1"/>
  <c r="H199" i="1" l="1"/>
  <c r="F199" i="1"/>
  <c r="J199" i="1"/>
  <c r="I199" i="1"/>
  <c r="G199" i="1"/>
</calcChain>
</file>

<file path=xl/sharedStrings.xml><?xml version="1.0" encoding="utf-8"?>
<sst xmlns="http://schemas.openxmlformats.org/spreadsheetml/2006/main" count="336" uniqueCount="122">
  <si>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</si>
  <si>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</si>
  <si>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</si>
  <si>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</si>
  <si>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</si>
  <si>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</si>
  <si>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</si>
  <si>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</si>
  <si>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</si>
  <si>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</si>
  <si>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</si>
  <si>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</si>
  <si>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</si>
  <si>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</si>
  <si>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</si>
  <si>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</si>
  <si>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</si>
  <si>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</si>
  <si>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</si>
  <si>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</si>
  <si>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</si>
  <si>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</si>
  <si>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</si>
  <si>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</si>
  <si>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</si>
  <si>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</si>
  <si>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</si>
  <si>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</si>
  <si>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</si>
  <si>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</si>
  <si>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</si>
  <si>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</si>
  <si>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</si>
  <si>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</si>
  <si>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обогащенный микронутриентами</t>
  </si>
  <si>
    <t>б/н</t>
  </si>
  <si>
    <t>чай с сахаром и лимоном 180/5</t>
  </si>
  <si>
    <t>хлеб ржаной</t>
  </si>
  <si>
    <t>Блинчики с фруктовой начинкой с соусом</t>
  </si>
  <si>
    <t>какао с молоком</t>
  </si>
  <si>
    <t>Омлет с вареной колбасой</t>
  </si>
  <si>
    <t>Фруктовое пюре</t>
  </si>
  <si>
    <t>картофельное пюре</t>
  </si>
  <si>
    <t>Хлеб ржаной</t>
  </si>
  <si>
    <t>Фрукты</t>
  </si>
  <si>
    <t>Оладьи с повидлом 120/30</t>
  </si>
  <si>
    <t>йогурт с наполнителем 2,5%(90-120)</t>
  </si>
  <si>
    <t>Жаркое по- домашнему (Свинина нежирных сортов)</t>
  </si>
  <si>
    <t>огурей свежий</t>
  </si>
  <si>
    <t xml:space="preserve">запеканка творожная с повидлом или джемом </t>
  </si>
  <si>
    <t>Шоколад</t>
  </si>
  <si>
    <t>Печенье</t>
  </si>
  <si>
    <t>Чай с сахором и лимоном 180/5</t>
  </si>
  <si>
    <t>Йогурт с наполнителем 2,5 % (90-120)</t>
  </si>
  <si>
    <t>Свежие овощи (огурец и помидор) 20/20</t>
  </si>
  <si>
    <t>Чай с сахаром и лимоном 180/5</t>
  </si>
  <si>
    <t xml:space="preserve">сырники с соусом  из свежемороженных ягод 120/30 </t>
  </si>
  <si>
    <t>Йогурт с наполнителем 2,5% (90-120)</t>
  </si>
  <si>
    <t>рыба запеченная в сметанном соусе (горбуша 50/40)</t>
  </si>
  <si>
    <t>Чай с сахаром и лимоном</t>
  </si>
  <si>
    <t>Салат из моркови с яблоком</t>
  </si>
  <si>
    <t>суп с бобовыми (горох) на кур.бульоне</t>
  </si>
  <si>
    <t>Печень по-строгоновски (60/30)</t>
  </si>
  <si>
    <t>Рис отварной</t>
  </si>
  <si>
    <t>Компот из свежих плодов</t>
  </si>
  <si>
    <t>Хлеб пшеничный (батон)</t>
  </si>
  <si>
    <t>соль йодированная</t>
  </si>
  <si>
    <t>салат из свеклы с растительным маслом</t>
  </si>
  <si>
    <t>Суп картофельный с вермишелью на куринном бульоне</t>
  </si>
  <si>
    <t>Мясо тушеное (свинина 60/30)</t>
  </si>
  <si>
    <t>каша рассыпчатая гречневая</t>
  </si>
  <si>
    <t>компот из свежих яблок</t>
  </si>
  <si>
    <t>Салат витаминный с маслом растительным</t>
  </si>
  <si>
    <t>Суп картофельный с вермишелью на курином бульоне</t>
  </si>
  <si>
    <t>мясо тушеное (свинина 60/30)</t>
  </si>
  <si>
    <t>винегрет овощной с маслом растительным</t>
  </si>
  <si>
    <t>Суп овощной с фрикадельками на курином бульоне</t>
  </si>
  <si>
    <t>99/105</t>
  </si>
  <si>
    <t>плов и мяса птицы</t>
  </si>
  <si>
    <t>Напиток из шиповника</t>
  </si>
  <si>
    <t xml:space="preserve">соль йодированная </t>
  </si>
  <si>
    <t>Борщ с картофелем и фасолью на курином бульоне</t>
  </si>
  <si>
    <t>Котлета или биточек рыбный с соусом(50/50)</t>
  </si>
  <si>
    <t>Картофельное пюре</t>
  </si>
  <si>
    <t>Компот из сухофруктов</t>
  </si>
  <si>
    <t>Пшеничный (батон)</t>
  </si>
  <si>
    <t>Ржаной</t>
  </si>
  <si>
    <t>кабачковая икра</t>
  </si>
  <si>
    <t>Рассольник по-Ленинградски на куринном бульоне</t>
  </si>
  <si>
    <t>Макароны отварные со сливочным маслом</t>
  </si>
  <si>
    <t>сосиска отварная</t>
  </si>
  <si>
    <t>Компот из свежих плодов (мандарин, апельсин)</t>
  </si>
  <si>
    <t>борщ с картофелем на куринном бульоне</t>
  </si>
  <si>
    <t>Птица тушеная с соусом (60/30)</t>
  </si>
  <si>
    <t>Каша рассыпчатая гречневая</t>
  </si>
  <si>
    <t>ржаной</t>
  </si>
  <si>
    <t>Соль йодированная</t>
  </si>
  <si>
    <t>Салат витаминный с растительным маслом</t>
  </si>
  <si>
    <t>Суп овощной на курином бульоне</t>
  </si>
  <si>
    <t>Жаркое по-домашнему с мясом свинины</t>
  </si>
  <si>
    <t>компот из свежих плодов (яблок)</t>
  </si>
  <si>
    <t>Сушка</t>
  </si>
  <si>
    <t>Салат из свеклы с растительным маслом</t>
  </si>
  <si>
    <t>Щи из свежей капусты с картофелем на курином бульоне</t>
  </si>
  <si>
    <t>Фрикадельки из мяса птицы с соусом (60/40)</t>
  </si>
  <si>
    <t>297/329</t>
  </si>
  <si>
    <t>Салат из белокочанный капусты с яблоком</t>
  </si>
  <si>
    <t>Рассольник по-Ленинградски на курином бульоне</t>
  </si>
  <si>
    <t>Тефтели из мяса птицы с соусом (60/40)</t>
  </si>
  <si>
    <t>278.1</t>
  </si>
  <si>
    <t>Макароны отварные</t>
  </si>
  <si>
    <t>Компот из свежих яблок</t>
  </si>
  <si>
    <t>7-11 лет (Меню 1-4 классы  1 вариант)</t>
  </si>
  <si>
    <t>МБОУ ЦО № 49</t>
  </si>
  <si>
    <t>директор</t>
  </si>
  <si>
    <t>С.В. Колесова</t>
  </si>
  <si>
    <t>Макароны отварные с маслом сливочным</t>
  </si>
  <si>
    <t>Тефтели мясные 60/30</t>
  </si>
  <si>
    <t>Чай с сахаром и лимоном 195/5</t>
  </si>
  <si>
    <t>278/1</t>
  </si>
  <si>
    <t xml:space="preserve">Оладьи </t>
  </si>
  <si>
    <t>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</si>
</sst>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2" fillId="2" borderId="2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0" fillId="4" borderId="1" xfId="0" applyFont="1" applyFill="1" applyBorder="1" applyAlignment="1" applyProtection="1">
      <alignment wrapText="1"/>
      <protection locked="0"/>
    </xf>
    <xf numFmtId="0" fontId="10" fillId="4" borderId="4" xfId="0" applyFont="1" applyFill="1" applyBorder="1" applyAlignment="1" applyProtection="1">
      <alignment wrapText="1"/>
      <protection locked="0"/>
    </xf>
    <xf numFmtId="0" fontId="10" fillId="4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6" sqref="P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5" width="9.140625" style="2"/>
    <col min="16" max="16" width="31.5703125" style="2" customWidth="1"/>
    <col min="17" max="16384" width="9.140625" style="2"/>
  </cols>
  <sheetData>
    <row r="1" spans="1:11" ht="15" x14ac:dyDescent="0.25">
      <c r="A1" s="1" t="s">
        <v>7</v>
      </c>
      <c r="C1" s="62" t="s">
        <v>113</v>
      </c>
      <c r="D1" s="63"/>
      <c r="E1" s="63"/>
      <c r="F1" s="13" t="s">
        <v>15</v>
      </c>
      <c r="G1" s="2" t="s">
        <v>16</v>
      </c>
      <c r="H1" s="64" t="s">
        <v>114</v>
      </c>
      <c r="I1" s="64"/>
      <c r="J1" s="64"/>
      <c r="K1" s="64"/>
    </row>
    <row r="2" spans="1:11" ht="18" x14ac:dyDescent="0.2">
      <c r="A2" s="36" t="s">
        <v>6</v>
      </c>
      <c r="C2" s="2"/>
      <c r="G2" s="2" t="s">
        <v>17</v>
      </c>
      <c r="H2" s="64" t="s">
        <v>115</v>
      </c>
      <c r="I2" s="64"/>
      <c r="J2" s="64"/>
      <c r="K2" s="64"/>
    </row>
    <row r="3" spans="1:11" ht="17.25" customHeight="1" x14ac:dyDescent="0.2">
      <c r="A3" s="4" t="s">
        <v>8</v>
      </c>
      <c r="C3" s="2"/>
      <c r="D3" s="3"/>
      <c r="E3" s="39" t="s">
        <v>112</v>
      </c>
      <c r="G3" s="2" t="s">
        <v>18</v>
      </c>
      <c r="H3" s="56">
        <v>1</v>
      </c>
      <c r="I3" s="56">
        <v>9</v>
      </c>
      <c r="J3" s="56">
        <v>2024</v>
      </c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3" t="s">
        <v>120</v>
      </c>
      <c r="F6" s="44">
        <v>150</v>
      </c>
      <c r="G6" s="44">
        <v>10.6</v>
      </c>
      <c r="H6" s="44">
        <v>11.23</v>
      </c>
      <c r="I6" s="44">
        <v>52.14</v>
      </c>
      <c r="J6" s="44">
        <v>348.8</v>
      </c>
      <c r="K6" s="42">
        <v>401</v>
      </c>
    </row>
    <row r="7" spans="1:11" ht="15" x14ac:dyDescent="0.25">
      <c r="A7" s="24"/>
      <c r="B7" s="16"/>
      <c r="C7" s="11"/>
      <c r="D7" s="6"/>
      <c r="E7" s="43" t="s">
        <v>121</v>
      </c>
      <c r="F7" s="44">
        <v>50</v>
      </c>
      <c r="G7" s="44">
        <v>0.25</v>
      </c>
      <c r="H7" s="44"/>
      <c r="I7" s="44">
        <v>35.799999999999997</v>
      </c>
      <c r="J7" s="44">
        <v>144.19999999999999</v>
      </c>
      <c r="K7" s="45"/>
    </row>
    <row r="8" spans="1:11" ht="15" x14ac:dyDescent="0.25">
      <c r="A8" s="24"/>
      <c r="B8" s="16"/>
      <c r="C8" s="11"/>
      <c r="D8" s="7" t="s">
        <v>21</v>
      </c>
      <c r="E8" s="43" t="s">
        <v>59</v>
      </c>
      <c r="F8" s="44">
        <v>200</v>
      </c>
      <c r="G8" s="44">
        <v>0.13</v>
      </c>
      <c r="H8" s="44">
        <v>0.02</v>
      </c>
      <c r="I8" s="44">
        <v>9.9</v>
      </c>
      <c r="J8" s="44">
        <v>29.5</v>
      </c>
      <c r="K8" s="45">
        <v>377</v>
      </c>
    </row>
    <row r="9" spans="1:11" ht="15" x14ac:dyDescent="0.25">
      <c r="A9" s="24"/>
      <c r="B9" s="16"/>
      <c r="C9" s="11"/>
      <c r="D9" s="7" t="s">
        <v>22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23</v>
      </c>
      <c r="E10" s="43" t="s">
        <v>44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47</v>
      </c>
      <c r="K10" s="45"/>
    </row>
    <row r="11" spans="1:11" ht="15" x14ac:dyDescent="0.25">
      <c r="A11" s="24"/>
      <c r="B11" s="16"/>
      <c r="C11" s="11"/>
      <c r="D11" s="6"/>
      <c r="E11" s="43" t="s">
        <v>96</v>
      </c>
      <c r="F11" s="44">
        <v>1</v>
      </c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501</v>
      </c>
      <c r="G13" s="20">
        <f t="shared" ref="G13:J13" si="0">SUM(G6:G12)</f>
        <v>11.38</v>
      </c>
      <c r="H13" s="20">
        <f t="shared" si="0"/>
        <v>11.65</v>
      </c>
      <c r="I13" s="20">
        <f t="shared" si="0"/>
        <v>107.64</v>
      </c>
      <c r="J13" s="20">
        <f t="shared" si="0"/>
        <v>569.5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 t="s">
        <v>60</v>
      </c>
      <c r="F14" s="44">
        <v>60</v>
      </c>
      <c r="G14" s="44">
        <v>0.64</v>
      </c>
      <c r="H14" s="44">
        <v>0.1</v>
      </c>
      <c r="I14" s="44">
        <v>5.0999999999999996</v>
      </c>
      <c r="J14" s="44">
        <v>39.9</v>
      </c>
      <c r="K14" s="45">
        <v>59</v>
      </c>
    </row>
    <row r="15" spans="1:11" ht="15" x14ac:dyDescent="0.25">
      <c r="A15" s="24"/>
      <c r="B15" s="16"/>
      <c r="C15" s="11"/>
      <c r="D15" s="7" t="s">
        <v>26</v>
      </c>
      <c r="E15" s="43" t="s">
        <v>61</v>
      </c>
      <c r="F15" s="44">
        <v>200</v>
      </c>
      <c r="G15" s="44">
        <v>5.49</v>
      </c>
      <c r="H15" s="44">
        <v>5.27</v>
      </c>
      <c r="I15" s="44">
        <v>16.54</v>
      </c>
      <c r="J15" s="44">
        <v>148.29</v>
      </c>
      <c r="K15" s="45">
        <v>102</v>
      </c>
    </row>
    <row r="16" spans="1:11" ht="15" x14ac:dyDescent="0.25">
      <c r="A16" s="24"/>
      <c r="B16" s="16"/>
      <c r="C16" s="11"/>
      <c r="D16" s="7" t="s">
        <v>27</v>
      </c>
      <c r="E16" s="43" t="s">
        <v>62</v>
      </c>
      <c r="F16" s="44">
        <v>90</v>
      </c>
      <c r="G16" s="44">
        <v>14.04</v>
      </c>
      <c r="H16" s="44">
        <v>10.199999999999999</v>
      </c>
      <c r="I16" s="44">
        <v>3.2</v>
      </c>
      <c r="J16" s="44">
        <v>139.9</v>
      </c>
      <c r="K16" s="45">
        <v>255</v>
      </c>
    </row>
    <row r="17" spans="1:11" ht="15" x14ac:dyDescent="0.25">
      <c r="A17" s="24"/>
      <c r="B17" s="16"/>
      <c r="C17" s="11"/>
      <c r="D17" s="7" t="s">
        <v>28</v>
      </c>
      <c r="E17" s="43" t="s">
        <v>63</v>
      </c>
      <c r="F17" s="44">
        <v>150</v>
      </c>
      <c r="G17" s="44">
        <v>3.65</v>
      </c>
      <c r="H17" s="44">
        <v>5.37</v>
      </c>
      <c r="I17" s="44">
        <v>36.68</v>
      </c>
      <c r="J17" s="44">
        <v>209.7</v>
      </c>
      <c r="K17" s="45">
        <v>304</v>
      </c>
    </row>
    <row r="18" spans="1:11" ht="15" x14ac:dyDescent="0.25">
      <c r="A18" s="24"/>
      <c r="B18" s="16"/>
      <c r="C18" s="11"/>
      <c r="D18" s="7" t="s">
        <v>29</v>
      </c>
      <c r="E18" s="43" t="s">
        <v>64</v>
      </c>
      <c r="F18" s="44">
        <v>180</v>
      </c>
      <c r="G18" s="44">
        <v>0.14000000000000001</v>
      </c>
      <c r="H18" s="44">
        <v>0.14000000000000001</v>
      </c>
      <c r="I18" s="44">
        <v>25.1</v>
      </c>
      <c r="J18" s="44">
        <v>103.14</v>
      </c>
      <c r="K18" s="45">
        <v>342</v>
      </c>
    </row>
    <row r="19" spans="1:11" ht="15" x14ac:dyDescent="0.25">
      <c r="A19" s="24"/>
      <c r="B19" s="16"/>
      <c r="C19" s="11"/>
      <c r="D19" s="7" t="s">
        <v>30</v>
      </c>
      <c r="E19" s="43" t="s">
        <v>65</v>
      </c>
      <c r="F19" s="44">
        <v>20</v>
      </c>
      <c r="G19" s="44">
        <v>1.58</v>
      </c>
      <c r="H19" s="44">
        <v>0.2</v>
      </c>
      <c r="I19" s="44">
        <v>9.66</v>
      </c>
      <c r="J19" s="44">
        <v>46.76</v>
      </c>
      <c r="K19" s="45" t="s">
        <v>35</v>
      </c>
    </row>
    <row r="20" spans="1:11" ht="15" x14ac:dyDescent="0.25">
      <c r="A20" s="24"/>
      <c r="B20" s="16"/>
      <c r="C20" s="11"/>
      <c r="D20" s="7" t="s">
        <v>31</v>
      </c>
      <c r="E20" s="43" t="s">
        <v>43</v>
      </c>
      <c r="F20" s="44">
        <v>30</v>
      </c>
      <c r="G20" s="44">
        <v>1.4</v>
      </c>
      <c r="H20" s="44">
        <v>0.47</v>
      </c>
      <c r="I20" s="44">
        <v>7.8</v>
      </c>
      <c r="J20" s="44">
        <v>42</v>
      </c>
      <c r="K20" s="45" t="s">
        <v>35</v>
      </c>
    </row>
    <row r="21" spans="1:11" ht="15" x14ac:dyDescent="0.25">
      <c r="A21" s="24"/>
      <c r="B21" s="16"/>
      <c r="C21" s="11"/>
      <c r="D21" s="6"/>
      <c r="E21" s="43" t="s">
        <v>66</v>
      </c>
      <c r="F21" s="44">
        <v>1</v>
      </c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731</v>
      </c>
      <c r="G23" s="20">
        <f t="shared" ref="G23:J23" si="1">SUM(G14:G22)</f>
        <v>26.939999999999998</v>
      </c>
      <c r="H23" s="20">
        <f t="shared" si="1"/>
        <v>21.749999999999996</v>
      </c>
      <c r="I23" s="20">
        <f t="shared" si="1"/>
        <v>104.08</v>
      </c>
      <c r="J23" s="20">
        <f t="shared" si="1"/>
        <v>729.68999999999994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1232</v>
      </c>
      <c r="G24" s="33">
        <f t="shared" ref="G24:J24" si="2">G13+G23</f>
        <v>38.32</v>
      </c>
      <c r="H24" s="33">
        <f t="shared" si="2"/>
        <v>33.4</v>
      </c>
      <c r="I24" s="33">
        <f t="shared" si="2"/>
        <v>211.72</v>
      </c>
      <c r="J24" s="33">
        <f t="shared" si="2"/>
        <v>1299.19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8" t="s">
        <v>45</v>
      </c>
      <c r="F25" s="49">
        <v>150</v>
      </c>
      <c r="G25" s="49">
        <v>8.1</v>
      </c>
      <c r="H25" s="49">
        <v>8.42</v>
      </c>
      <c r="I25" s="49">
        <v>65.900000000000006</v>
      </c>
      <c r="J25" s="50">
        <v>369.75</v>
      </c>
      <c r="K25" s="51">
        <v>401</v>
      </c>
    </row>
    <row r="26" spans="1:11" ht="15" x14ac:dyDescent="0.25">
      <c r="A26" s="15"/>
      <c r="B26" s="16"/>
      <c r="C26" s="11"/>
      <c r="D26" s="6"/>
      <c r="E26" s="43"/>
      <c r="F26" s="44"/>
      <c r="G26" s="44">
        <v>0.15</v>
      </c>
      <c r="H26" s="44">
        <v>0.1</v>
      </c>
      <c r="I26" s="44">
        <v>21.48</v>
      </c>
      <c r="J26" s="44">
        <v>86.52</v>
      </c>
      <c r="K26" s="45" t="s">
        <v>35</v>
      </c>
    </row>
    <row r="27" spans="1:11" ht="15" x14ac:dyDescent="0.25">
      <c r="A27" s="15"/>
      <c r="B27" s="16"/>
      <c r="C27" s="11"/>
      <c r="D27" s="7" t="s">
        <v>21</v>
      </c>
      <c r="E27" s="52" t="s">
        <v>36</v>
      </c>
      <c r="F27" s="53">
        <v>185</v>
      </c>
      <c r="G27" s="53">
        <v>0.12</v>
      </c>
      <c r="H27" s="53">
        <v>0.02</v>
      </c>
      <c r="I27" s="53">
        <v>9.18</v>
      </c>
      <c r="J27" s="54">
        <v>27.3</v>
      </c>
      <c r="K27" s="51">
        <v>377</v>
      </c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 t="s">
        <v>46</v>
      </c>
      <c r="F30" s="44">
        <v>90</v>
      </c>
      <c r="G30" s="44">
        <v>3.48</v>
      </c>
      <c r="H30" s="44">
        <v>4.2</v>
      </c>
      <c r="I30" s="44">
        <v>13.2</v>
      </c>
      <c r="J30" s="44">
        <v>104.4</v>
      </c>
      <c r="K30" s="45" t="s">
        <v>35</v>
      </c>
    </row>
    <row r="31" spans="1:11" ht="15" x14ac:dyDescent="0.25">
      <c r="A31" s="15"/>
      <c r="B31" s="16"/>
      <c r="C31" s="11"/>
      <c r="D31" s="6"/>
      <c r="E31" s="43" t="s">
        <v>23</v>
      </c>
      <c r="F31" s="44">
        <v>100</v>
      </c>
      <c r="G31" s="44">
        <v>0.4</v>
      </c>
      <c r="H31" s="44">
        <v>0.4</v>
      </c>
      <c r="I31" s="44">
        <v>9.8000000000000007</v>
      </c>
      <c r="J31" s="44">
        <v>47</v>
      </c>
      <c r="K31" s="45">
        <v>338</v>
      </c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525</v>
      </c>
      <c r="G32" s="20">
        <f t="shared" ref="G32" si="3">SUM(G25:G31)</f>
        <v>12.25</v>
      </c>
      <c r="H32" s="20">
        <f t="shared" ref="H32" si="4">SUM(H25:H31)</f>
        <v>13.139999999999999</v>
      </c>
      <c r="I32" s="20">
        <f t="shared" ref="I32" si="5">SUM(I25:I31)</f>
        <v>119.56</v>
      </c>
      <c r="J32" s="20">
        <f t="shared" ref="J32" si="6">SUM(J25:J31)</f>
        <v>634.97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 t="s">
        <v>67</v>
      </c>
      <c r="F33" s="44">
        <v>60</v>
      </c>
      <c r="G33" s="44">
        <v>0.49</v>
      </c>
      <c r="H33" s="44">
        <v>3.66</v>
      </c>
      <c r="I33" s="44">
        <v>3.15</v>
      </c>
      <c r="J33" s="44">
        <v>47.64</v>
      </c>
      <c r="K33" s="45">
        <v>48</v>
      </c>
    </row>
    <row r="34" spans="1:11" ht="15" x14ac:dyDescent="0.25">
      <c r="A34" s="15"/>
      <c r="B34" s="16"/>
      <c r="C34" s="11"/>
      <c r="D34" s="7" t="s">
        <v>26</v>
      </c>
      <c r="E34" s="43" t="s">
        <v>68</v>
      </c>
      <c r="F34" s="44">
        <v>200</v>
      </c>
      <c r="G34" s="44">
        <v>2.15</v>
      </c>
      <c r="H34" s="44">
        <v>2.27</v>
      </c>
      <c r="I34" s="44">
        <v>13.06</v>
      </c>
      <c r="J34" s="44">
        <v>94.6</v>
      </c>
      <c r="K34" s="45">
        <v>103</v>
      </c>
    </row>
    <row r="35" spans="1:11" ht="15" x14ac:dyDescent="0.25">
      <c r="A35" s="15"/>
      <c r="B35" s="16"/>
      <c r="C35" s="11"/>
      <c r="D35" s="7" t="s">
        <v>27</v>
      </c>
      <c r="E35" s="43" t="s">
        <v>69</v>
      </c>
      <c r="F35" s="44">
        <v>90</v>
      </c>
      <c r="G35" s="44">
        <v>9.5</v>
      </c>
      <c r="H35" s="44">
        <v>25.4</v>
      </c>
      <c r="I35" s="44">
        <v>2.2999999999999998</v>
      </c>
      <c r="J35" s="44">
        <v>274.5</v>
      </c>
      <c r="K35" s="45">
        <v>256</v>
      </c>
    </row>
    <row r="36" spans="1:11" ht="15" x14ac:dyDescent="0.25">
      <c r="A36" s="15"/>
      <c r="B36" s="16"/>
      <c r="C36" s="11"/>
      <c r="D36" s="7" t="s">
        <v>28</v>
      </c>
      <c r="E36" s="43" t="s">
        <v>70</v>
      </c>
      <c r="F36" s="44">
        <v>150</v>
      </c>
      <c r="G36" s="44">
        <v>8.6</v>
      </c>
      <c r="H36" s="44">
        <v>6.09</v>
      </c>
      <c r="I36" s="44">
        <v>38.64</v>
      </c>
      <c r="J36" s="44">
        <v>243.8</v>
      </c>
      <c r="K36" s="45">
        <v>302</v>
      </c>
    </row>
    <row r="37" spans="1:11" ht="15" x14ac:dyDescent="0.25">
      <c r="A37" s="15"/>
      <c r="B37" s="16"/>
      <c r="C37" s="11"/>
      <c r="D37" s="7" t="s">
        <v>29</v>
      </c>
      <c r="E37" s="43" t="s">
        <v>71</v>
      </c>
      <c r="F37" s="44">
        <v>180</v>
      </c>
      <c r="G37" s="44">
        <v>0.14000000000000001</v>
      </c>
      <c r="H37" s="44">
        <v>0.14000000000000001</v>
      </c>
      <c r="I37" s="44">
        <v>25.1</v>
      </c>
      <c r="J37" s="44">
        <v>103.14</v>
      </c>
      <c r="K37" s="45">
        <v>342</v>
      </c>
    </row>
    <row r="38" spans="1:11" ht="15" x14ac:dyDescent="0.25">
      <c r="A38" s="15"/>
      <c r="B38" s="16"/>
      <c r="C38" s="11"/>
      <c r="D38" s="7" t="s">
        <v>30</v>
      </c>
      <c r="E38" s="43" t="s">
        <v>43</v>
      </c>
      <c r="F38" s="44">
        <v>30</v>
      </c>
      <c r="G38" s="44">
        <v>1.4</v>
      </c>
      <c r="H38" s="44">
        <v>0.47</v>
      </c>
      <c r="I38" s="44">
        <v>7.8</v>
      </c>
      <c r="J38" s="44">
        <v>42</v>
      </c>
      <c r="K38" s="45" t="s">
        <v>35</v>
      </c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710</v>
      </c>
      <c r="G42" s="20">
        <f t="shared" ref="G42" si="7">SUM(G33:G41)</f>
        <v>22.28</v>
      </c>
      <c r="H42" s="20">
        <f t="shared" ref="H42" si="8">SUM(H33:H41)</f>
        <v>38.03</v>
      </c>
      <c r="I42" s="20">
        <f t="shared" ref="I42" si="9">SUM(I33:I41)</f>
        <v>90.05</v>
      </c>
      <c r="J42" s="20">
        <f t="shared" ref="J42" si="10">SUM(J33:J41)</f>
        <v>805.68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1235</v>
      </c>
      <c r="G43" s="33">
        <f t="shared" ref="G43" si="11">G32+G42</f>
        <v>34.53</v>
      </c>
      <c r="H43" s="33">
        <f t="shared" ref="H43" si="12">H32+H42</f>
        <v>51.17</v>
      </c>
      <c r="I43" s="33">
        <f t="shared" ref="I43" si="13">I32+I42</f>
        <v>209.61</v>
      </c>
      <c r="J43" s="33">
        <f t="shared" ref="J43" si="14">J32+J42</f>
        <v>1440.65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3" t="s">
        <v>47</v>
      </c>
      <c r="F44" s="44">
        <v>200</v>
      </c>
      <c r="G44" s="44">
        <v>14.05</v>
      </c>
      <c r="H44" s="44">
        <v>33.700000000000003</v>
      </c>
      <c r="I44" s="44">
        <v>18.899999999999999</v>
      </c>
      <c r="J44" s="44">
        <v>437.7</v>
      </c>
      <c r="K44" s="45">
        <v>259</v>
      </c>
    </row>
    <row r="45" spans="1:11" ht="15" x14ac:dyDescent="0.25">
      <c r="A45" s="24"/>
      <c r="B45" s="16"/>
      <c r="C45" s="11"/>
      <c r="D45" s="6"/>
      <c r="E45" s="43" t="s">
        <v>48</v>
      </c>
      <c r="F45" s="44">
        <v>25</v>
      </c>
      <c r="G45" s="44">
        <v>0.17</v>
      </c>
      <c r="H45" s="44">
        <v>0.02</v>
      </c>
      <c r="I45" s="44">
        <v>0.4</v>
      </c>
      <c r="J45" s="44">
        <v>3</v>
      </c>
      <c r="K45" s="45">
        <v>70</v>
      </c>
    </row>
    <row r="46" spans="1:11" ht="15" x14ac:dyDescent="0.25">
      <c r="A46" s="24"/>
      <c r="B46" s="16"/>
      <c r="C46" s="11"/>
      <c r="D46" s="7" t="s">
        <v>21</v>
      </c>
      <c r="E46" s="43" t="s">
        <v>36</v>
      </c>
      <c r="F46" s="44">
        <v>185</v>
      </c>
      <c r="G46" s="44">
        <v>0.12</v>
      </c>
      <c r="H46" s="44">
        <v>0.02</v>
      </c>
      <c r="I46" s="44">
        <v>9.18</v>
      </c>
      <c r="J46" s="44">
        <v>27.3</v>
      </c>
      <c r="K46" s="45">
        <v>377</v>
      </c>
    </row>
    <row r="47" spans="1:11" ht="15" x14ac:dyDescent="0.25">
      <c r="A47" s="24"/>
      <c r="B47" s="16"/>
      <c r="C47" s="11"/>
      <c r="D47" s="7" t="s">
        <v>22</v>
      </c>
      <c r="E47" s="43" t="s">
        <v>34</v>
      </c>
      <c r="F47" s="44">
        <v>30</v>
      </c>
      <c r="G47" s="44">
        <v>2.31</v>
      </c>
      <c r="H47" s="44">
        <v>0.12</v>
      </c>
      <c r="I47" s="44">
        <v>12.66</v>
      </c>
      <c r="J47" s="44">
        <v>60.3</v>
      </c>
      <c r="K47" s="45" t="s">
        <v>35</v>
      </c>
    </row>
    <row r="48" spans="1:11" ht="15" x14ac:dyDescent="0.25">
      <c r="A48" s="24"/>
      <c r="B48" s="16"/>
      <c r="C48" s="11"/>
      <c r="D48" s="7" t="s">
        <v>23</v>
      </c>
      <c r="E48" s="43" t="s">
        <v>23</v>
      </c>
      <c r="F48" s="44">
        <v>100</v>
      </c>
      <c r="G48" s="44">
        <v>0.4</v>
      </c>
      <c r="H48" s="44">
        <v>0.4</v>
      </c>
      <c r="I48" s="44">
        <v>9.8000000000000007</v>
      </c>
      <c r="J48" s="44">
        <v>47</v>
      </c>
      <c r="K48" s="45">
        <v>338</v>
      </c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540</v>
      </c>
      <c r="G51" s="20">
        <f>SUM(G44:G50)</f>
        <v>17.049999999999997</v>
      </c>
      <c r="H51" s="20">
        <f>SUM(H44:H50)</f>
        <v>34.260000000000005</v>
      </c>
      <c r="I51" s="20">
        <f>SUM(I44:I50)</f>
        <v>50.94</v>
      </c>
      <c r="J51" s="20">
        <f>SUM(J44:J50)</f>
        <v>575.29999999999995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 t="s">
        <v>72</v>
      </c>
      <c r="F52" s="44">
        <v>60</v>
      </c>
      <c r="G52" s="44">
        <v>0.49</v>
      </c>
      <c r="H52" s="44">
        <v>3.66</v>
      </c>
      <c r="I52" s="44">
        <v>3.15</v>
      </c>
      <c r="J52" s="44">
        <v>47.64</v>
      </c>
      <c r="K52" s="45">
        <v>48</v>
      </c>
    </row>
    <row r="53" spans="1:11" ht="15" x14ac:dyDescent="0.25">
      <c r="A53" s="24"/>
      <c r="B53" s="16"/>
      <c r="C53" s="11"/>
      <c r="D53" s="7" t="s">
        <v>26</v>
      </c>
      <c r="E53" s="43" t="s">
        <v>73</v>
      </c>
      <c r="F53" s="44">
        <v>200</v>
      </c>
      <c r="G53" s="44">
        <v>2.15</v>
      </c>
      <c r="H53" s="44">
        <v>2.27</v>
      </c>
      <c r="I53" s="44">
        <v>13.06</v>
      </c>
      <c r="J53" s="44">
        <v>94.6</v>
      </c>
      <c r="K53" s="45">
        <v>103</v>
      </c>
    </row>
    <row r="54" spans="1:11" ht="15" x14ac:dyDescent="0.25">
      <c r="A54" s="24"/>
      <c r="B54" s="16"/>
      <c r="C54" s="11"/>
      <c r="D54" s="7" t="s">
        <v>27</v>
      </c>
      <c r="E54" s="43" t="s">
        <v>74</v>
      </c>
      <c r="F54" s="44">
        <v>90</v>
      </c>
      <c r="G54" s="44">
        <v>9.5</v>
      </c>
      <c r="H54" s="44">
        <v>25.4</v>
      </c>
      <c r="I54" s="44">
        <v>2.2999999999999998</v>
      </c>
      <c r="J54" s="44">
        <v>274.5</v>
      </c>
      <c r="K54" s="45">
        <v>256</v>
      </c>
    </row>
    <row r="55" spans="1:11" ht="15" x14ac:dyDescent="0.25">
      <c r="A55" s="24"/>
      <c r="B55" s="16"/>
      <c r="C55" s="11"/>
      <c r="D55" s="7" t="s">
        <v>28</v>
      </c>
      <c r="E55" s="43" t="s">
        <v>70</v>
      </c>
      <c r="F55" s="44">
        <v>150</v>
      </c>
      <c r="G55" s="44">
        <v>8.6</v>
      </c>
      <c r="H55" s="44">
        <v>6.09</v>
      </c>
      <c r="I55" s="44">
        <v>38.64</v>
      </c>
      <c r="J55" s="44">
        <v>243.8</v>
      </c>
      <c r="K55" s="45">
        <v>302</v>
      </c>
    </row>
    <row r="56" spans="1:11" ht="15" x14ac:dyDescent="0.25">
      <c r="A56" s="24"/>
      <c r="B56" s="16"/>
      <c r="C56" s="11"/>
      <c r="D56" s="7" t="s">
        <v>29</v>
      </c>
      <c r="E56" s="43" t="s">
        <v>71</v>
      </c>
      <c r="F56" s="44">
        <v>180</v>
      </c>
      <c r="G56" s="44">
        <v>0.14000000000000001</v>
      </c>
      <c r="H56" s="44">
        <v>0.14000000000000001</v>
      </c>
      <c r="I56" s="44">
        <v>25.1</v>
      </c>
      <c r="J56" s="44">
        <v>103.14</v>
      </c>
      <c r="K56" s="45">
        <v>342</v>
      </c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 t="s">
        <v>43</v>
      </c>
      <c r="F58" s="44">
        <v>30</v>
      </c>
      <c r="G58" s="44">
        <v>1.4</v>
      </c>
      <c r="H58" s="44">
        <v>0.47</v>
      </c>
      <c r="I58" s="44">
        <v>7.8</v>
      </c>
      <c r="J58" s="44">
        <v>42</v>
      </c>
      <c r="K58" s="45" t="s">
        <v>35</v>
      </c>
    </row>
    <row r="59" spans="1:11" ht="15" x14ac:dyDescent="0.25">
      <c r="A59" s="24"/>
      <c r="B59" s="16"/>
      <c r="C59" s="11"/>
      <c r="D59" s="6"/>
      <c r="E59" s="43" t="s">
        <v>66</v>
      </c>
      <c r="F59" s="44">
        <v>1</v>
      </c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711</v>
      </c>
      <c r="G61" s="20">
        <f t="shared" ref="G61" si="15">SUM(G52:G60)</f>
        <v>22.28</v>
      </c>
      <c r="H61" s="20">
        <f t="shared" ref="H61" si="16">SUM(H52:H60)</f>
        <v>38.03</v>
      </c>
      <c r="I61" s="20">
        <f t="shared" ref="I61" si="17">SUM(I52:I60)</f>
        <v>90.05</v>
      </c>
      <c r="J61" s="20">
        <f t="shared" ref="J61" si="18">SUM(J52:J60)</f>
        <v>805.68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1251</v>
      </c>
      <c r="G62" s="33">
        <f t="shared" ref="G62" si="19">G51+G61</f>
        <v>39.33</v>
      </c>
      <c r="H62" s="33">
        <f t="shared" ref="H62" si="20">H51+H61</f>
        <v>72.290000000000006</v>
      </c>
      <c r="I62" s="33">
        <f t="shared" ref="I62" si="21">I51+I61</f>
        <v>140.99</v>
      </c>
      <c r="J62" s="33">
        <f t="shared" ref="J62" si="22">J51+J61</f>
        <v>1380.98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3" t="s">
        <v>49</v>
      </c>
      <c r="F63" s="44">
        <v>200</v>
      </c>
      <c r="G63" s="44">
        <v>18.899999999999999</v>
      </c>
      <c r="H63" s="44">
        <v>12.9</v>
      </c>
      <c r="I63" s="44">
        <v>59.7</v>
      </c>
      <c r="J63" s="44">
        <v>430.5</v>
      </c>
      <c r="K63" s="45">
        <v>223</v>
      </c>
    </row>
    <row r="64" spans="1:11" ht="15" x14ac:dyDescent="0.25">
      <c r="A64" s="24"/>
      <c r="B64" s="16"/>
      <c r="C64" s="11"/>
      <c r="D64" s="6"/>
      <c r="E64" s="44"/>
      <c r="F64" s="44">
        <v>30</v>
      </c>
      <c r="G64" s="44">
        <v>0.15</v>
      </c>
      <c r="H64" s="44">
        <v>0.1</v>
      </c>
      <c r="I64" s="44">
        <v>21.48</v>
      </c>
      <c r="J64" s="44">
        <v>86.52</v>
      </c>
      <c r="K64" s="45">
        <v>379</v>
      </c>
    </row>
    <row r="65" spans="1:11" ht="15" x14ac:dyDescent="0.25">
      <c r="A65" s="24"/>
      <c r="B65" s="16"/>
      <c r="C65" s="11"/>
      <c r="D65" s="7" t="s">
        <v>21</v>
      </c>
      <c r="E65" s="43" t="s">
        <v>39</v>
      </c>
      <c r="F65" s="44">
        <v>180</v>
      </c>
      <c r="G65" s="44">
        <v>5.9</v>
      </c>
      <c r="H65" s="44">
        <v>1.2</v>
      </c>
      <c r="I65" s="44">
        <v>17.100000000000001</v>
      </c>
      <c r="J65" s="44">
        <v>85.3</v>
      </c>
      <c r="K65" s="45">
        <v>382</v>
      </c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 t="s">
        <v>50</v>
      </c>
      <c r="F68" s="44">
        <v>15</v>
      </c>
      <c r="G68" s="44">
        <v>1.05</v>
      </c>
      <c r="H68" s="44">
        <v>5.0999999999999996</v>
      </c>
      <c r="I68" s="44">
        <v>7.5</v>
      </c>
      <c r="J68" s="44">
        <v>82.5</v>
      </c>
      <c r="K68" s="45" t="s">
        <v>35</v>
      </c>
    </row>
    <row r="69" spans="1:11" ht="15" x14ac:dyDescent="0.25">
      <c r="A69" s="24"/>
      <c r="B69" s="16"/>
      <c r="C69" s="11"/>
      <c r="D69" s="6"/>
      <c r="E69" s="43" t="s">
        <v>41</v>
      </c>
      <c r="F69" s="44">
        <v>90</v>
      </c>
      <c r="G69" s="44">
        <v>0.2</v>
      </c>
      <c r="H69" s="44">
        <v>0.3</v>
      </c>
      <c r="I69" s="44">
        <v>8.1</v>
      </c>
      <c r="J69" s="44">
        <v>32.4</v>
      </c>
      <c r="K69" s="45" t="s">
        <v>35</v>
      </c>
    </row>
    <row r="70" spans="1:11" ht="15" x14ac:dyDescent="0.25">
      <c r="A70" s="25"/>
      <c r="B70" s="18"/>
      <c r="C70" s="8"/>
      <c r="D70" s="19" t="s">
        <v>32</v>
      </c>
      <c r="E70" s="9"/>
      <c r="F70" s="20">
        <v>515</v>
      </c>
      <c r="G70" s="20">
        <v>26.2</v>
      </c>
      <c r="H70" s="20">
        <v>19.600000000000001</v>
      </c>
      <c r="I70" s="20">
        <v>113.88</v>
      </c>
      <c r="J70" s="20">
        <v>717.22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 t="s">
        <v>75</v>
      </c>
      <c r="F71" s="44">
        <v>60</v>
      </c>
      <c r="G71" s="44">
        <v>0.84</v>
      </c>
      <c r="H71" s="44">
        <v>6.02</v>
      </c>
      <c r="I71" s="44">
        <v>4.4000000000000004</v>
      </c>
      <c r="J71" s="44">
        <v>75.06</v>
      </c>
      <c r="K71" s="45">
        <v>67</v>
      </c>
    </row>
    <row r="72" spans="1:11" ht="15" x14ac:dyDescent="0.25">
      <c r="A72" s="24"/>
      <c r="B72" s="16"/>
      <c r="C72" s="11"/>
      <c r="D72" s="7" t="s">
        <v>26</v>
      </c>
      <c r="E72" s="43" t="s">
        <v>76</v>
      </c>
      <c r="F72" s="44">
        <v>200</v>
      </c>
      <c r="G72" s="44">
        <v>9.34</v>
      </c>
      <c r="H72" s="44">
        <v>8.91</v>
      </c>
      <c r="I72" s="44">
        <v>8.85</v>
      </c>
      <c r="J72" s="44">
        <v>163.08000000000001</v>
      </c>
      <c r="K72" s="45" t="s">
        <v>77</v>
      </c>
    </row>
    <row r="73" spans="1:11" ht="15" x14ac:dyDescent="0.25">
      <c r="A73" s="24"/>
      <c r="B73" s="16"/>
      <c r="C73" s="11"/>
      <c r="D73" s="7" t="s">
        <v>27</v>
      </c>
      <c r="E73" s="43" t="s">
        <v>78</v>
      </c>
      <c r="F73" s="44">
        <v>200</v>
      </c>
      <c r="G73" s="44">
        <v>16.899999999999999</v>
      </c>
      <c r="H73" s="44">
        <v>10.5</v>
      </c>
      <c r="I73" s="44">
        <v>35.700000000000003</v>
      </c>
      <c r="J73" s="44">
        <v>305.3</v>
      </c>
      <c r="K73" s="45">
        <v>291</v>
      </c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 t="s">
        <v>79</v>
      </c>
      <c r="F75" s="44">
        <v>180</v>
      </c>
      <c r="G75" s="44">
        <v>0.6</v>
      </c>
      <c r="H75" s="44">
        <v>0.25</v>
      </c>
      <c r="I75" s="44">
        <v>18.7</v>
      </c>
      <c r="J75" s="44">
        <v>79.38</v>
      </c>
      <c r="K75" s="45">
        <v>388</v>
      </c>
    </row>
    <row r="76" spans="1:11" ht="15" x14ac:dyDescent="0.25">
      <c r="A76" s="24"/>
      <c r="B76" s="16"/>
      <c r="C76" s="11"/>
      <c r="D76" s="7" t="s">
        <v>30</v>
      </c>
      <c r="E76" s="43" t="s">
        <v>65</v>
      </c>
      <c r="F76" s="44">
        <v>30</v>
      </c>
      <c r="G76" s="44">
        <v>2.37</v>
      </c>
      <c r="H76" s="44">
        <v>0.3</v>
      </c>
      <c r="I76" s="44">
        <v>14.49</v>
      </c>
      <c r="J76" s="44">
        <v>70.14</v>
      </c>
      <c r="K76" s="45" t="s">
        <v>35</v>
      </c>
    </row>
    <row r="77" spans="1:11" ht="15" x14ac:dyDescent="0.25">
      <c r="A77" s="24"/>
      <c r="B77" s="16"/>
      <c r="C77" s="11"/>
      <c r="D77" s="7" t="s">
        <v>31</v>
      </c>
      <c r="E77" s="43" t="s">
        <v>43</v>
      </c>
      <c r="F77" s="44">
        <v>30</v>
      </c>
      <c r="G77" s="44">
        <v>1.4</v>
      </c>
      <c r="H77" s="44">
        <v>0.47</v>
      </c>
      <c r="I77" s="44">
        <v>7.8</v>
      </c>
      <c r="J77" s="44">
        <v>42</v>
      </c>
      <c r="K77" s="45" t="s">
        <v>35</v>
      </c>
    </row>
    <row r="78" spans="1:11" ht="15" x14ac:dyDescent="0.25">
      <c r="A78" s="24"/>
      <c r="B78" s="16"/>
      <c r="C78" s="11"/>
      <c r="D78" s="6"/>
      <c r="E78" s="43" t="s">
        <v>80</v>
      </c>
      <c r="F78" s="44">
        <v>1</v>
      </c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701</v>
      </c>
      <c r="G80" s="20">
        <f t="shared" ref="G80" si="23">SUM(G71:G79)</f>
        <v>31.45</v>
      </c>
      <c r="H80" s="20">
        <f t="shared" ref="H80" si="24">SUM(H71:H79)</f>
        <v>26.45</v>
      </c>
      <c r="I80" s="20">
        <f t="shared" ref="I80" si="25">SUM(I71:I79)</f>
        <v>89.94</v>
      </c>
      <c r="J80" s="20">
        <f t="shared" ref="J80" si="26">SUM(J71:J79)</f>
        <v>734.96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1216</v>
      </c>
      <c r="G81" s="33">
        <f t="shared" ref="G81" si="27">G70+G80</f>
        <v>57.65</v>
      </c>
      <c r="H81" s="33">
        <f t="shared" ref="H81" si="28">H70+H80</f>
        <v>46.05</v>
      </c>
      <c r="I81" s="33">
        <f t="shared" ref="I81" si="29">I70+I80</f>
        <v>203.82</v>
      </c>
      <c r="J81" s="33">
        <f t="shared" ref="J81" si="30">J70+J80</f>
        <v>1452.18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59" t="s">
        <v>116</v>
      </c>
      <c r="F82" s="41">
        <v>150</v>
      </c>
      <c r="G82" s="41">
        <v>5.52</v>
      </c>
      <c r="H82" s="41">
        <v>4.5199999999999996</v>
      </c>
      <c r="I82" s="41">
        <v>26.54</v>
      </c>
      <c r="J82" s="41">
        <v>168.45</v>
      </c>
      <c r="K82" s="42">
        <v>202</v>
      </c>
    </row>
    <row r="83" spans="1:11" ht="15" x14ac:dyDescent="0.25">
      <c r="A83" s="24"/>
      <c r="B83" s="16"/>
      <c r="C83" s="11"/>
      <c r="D83" s="6"/>
      <c r="E83" s="60" t="s">
        <v>117</v>
      </c>
      <c r="F83" s="44">
        <v>100</v>
      </c>
      <c r="G83" s="44">
        <v>12.7</v>
      </c>
      <c r="H83" s="44">
        <v>9.2899999999999991</v>
      </c>
      <c r="I83" s="44">
        <v>12.17</v>
      </c>
      <c r="J83" s="44">
        <v>183.72</v>
      </c>
      <c r="K83" s="45" t="s">
        <v>119</v>
      </c>
    </row>
    <row r="84" spans="1:11" ht="15" x14ac:dyDescent="0.25">
      <c r="A84" s="24"/>
      <c r="B84" s="16"/>
      <c r="C84" s="11"/>
      <c r="D84" s="7" t="s">
        <v>21</v>
      </c>
      <c r="E84" s="61" t="s">
        <v>118</v>
      </c>
      <c r="F84" s="44">
        <v>150</v>
      </c>
      <c r="G84" s="44">
        <v>0.12</v>
      </c>
      <c r="H84" s="44">
        <v>0.02</v>
      </c>
      <c r="I84" s="44">
        <v>9.18</v>
      </c>
      <c r="J84" s="44">
        <v>30.3</v>
      </c>
      <c r="K84" s="45" t="s">
        <v>35</v>
      </c>
    </row>
    <row r="85" spans="1:11" ht="15" x14ac:dyDescent="0.25">
      <c r="A85" s="24"/>
      <c r="B85" s="16"/>
      <c r="C85" s="11"/>
      <c r="D85" s="7" t="s">
        <v>22</v>
      </c>
      <c r="E85" s="43" t="s">
        <v>37</v>
      </c>
      <c r="F85" s="44">
        <v>20</v>
      </c>
      <c r="G85" s="44">
        <v>1.4</v>
      </c>
      <c r="H85" s="44">
        <v>0.47</v>
      </c>
      <c r="I85" s="44">
        <v>7.8</v>
      </c>
      <c r="J85" s="44">
        <v>42</v>
      </c>
      <c r="K85" s="45" t="s">
        <v>35</v>
      </c>
    </row>
    <row r="86" spans="1:11" ht="15" x14ac:dyDescent="0.25">
      <c r="A86" s="24"/>
      <c r="B86" s="16"/>
      <c r="C86" s="11"/>
      <c r="D86" s="7"/>
      <c r="E86" s="43" t="s">
        <v>23</v>
      </c>
      <c r="F86" s="44">
        <v>100</v>
      </c>
      <c r="G86" s="44">
        <v>0.4</v>
      </c>
      <c r="H86" s="44">
        <v>0.4</v>
      </c>
      <c r="I86" s="44">
        <v>9.8000000000000007</v>
      </c>
      <c r="J86" s="44">
        <v>47</v>
      </c>
      <c r="K86" s="45">
        <v>338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v>555</v>
      </c>
      <c r="G89" s="20">
        <v>20.14</v>
      </c>
      <c r="H89" s="20">
        <v>14.7</v>
      </c>
      <c r="I89" s="20">
        <f t="shared" ref="I89" si="31">SUM(I82:I88)</f>
        <v>65.489999999999995</v>
      </c>
      <c r="J89" s="20">
        <f t="shared" ref="J89" si="32">SUM(J82:J88)</f>
        <v>471.46999999999997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 t="s">
        <v>60</v>
      </c>
      <c r="F90" s="44">
        <v>60</v>
      </c>
      <c r="G90" s="44">
        <v>0.64</v>
      </c>
      <c r="H90" s="44">
        <v>0.1</v>
      </c>
      <c r="I90" s="44">
        <v>5.0999999999999996</v>
      </c>
      <c r="J90" s="44">
        <v>39.9</v>
      </c>
      <c r="K90" s="45">
        <v>59</v>
      </c>
    </row>
    <row r="91" spans="1:11" ht="15" x14ac:dyDescent="0.25">
      <c r="A91" s="24"/>
      <c r="B91" s="16"/>
      <c r="C91" s="11"/>
      <c r="D91" s="7" t="s">
        <v>26</v>
      </c>
      <c r="E91" s="43" t="s">
        <v>81</v>
      </c>
      <c r="F91" s="44">
        <v>200</v>
      </c>
      <c r="G91" s="44">
        <v>6.38</v>
      </c>
      <c r="H91" s="44">
        <v>4.38</v>
      </c>
      <c r="I91" s="44">
        <v>11.39</v>
      </c>
      <c r="J91" s="44">
        <v>119.2</v>
      </c>
      <c r="K91" s="45">
        <v>84</v>
      </c>
    </row>
    <row r="92" spans="1:11" ht="15" x14ac:dyDescent="0.25">
      <c r="A92" s="24"/>
      <c r="B92" s="16"/>
      <c r="C92" s="11"/>
      <c r="D92" s="7" t="s">
        <v>27</v>
      </c>
      <c r="E92" s="43" t="s">
        <v>82</v>
      </c>
      <c r="F92" s="44">
        <v>100</v>
      </c>
      <c r="G92" s="44">
        <v>6.59</v>
      </c>
      <c r="H92" s="44">
        <v>4.95</v>
      </c>
      <c r="I92" s="44">
        <v>8.5</v>
      </c>
      <c r="J92" s="44">
        <v>105.8</v>
      </c>
      <c r="K92" s="45">
        <v>234</v>
      </c>
    </row>
    <row r="93" spans="1:11" ht="15" x14ac:dyDescent="0.25">
      <c r="A93" s="24"/>
      <c r="B93" s="16"/>
      <c r="C93" s="11"/>
      <c r="D93" s="7"/>
      <c r="E93" s="43"/>
      <c r="F93" s="44"/>
      <c r="G93" s="44">
        <v>1.8</v>
      </c>
      <c r="H93" s="44">
        <v>5.65</v>
      </c>
      <c r="I93" s="44">
        <v>6.2</v>
      </c>
      <c r="J93" s="44">
        <v>82.95</v>
      </c>
      <c r="K93" s="45">
        <v>329</v>
      </c>
    </row>
    <row r="94" spans="1:11" ht="15" x14ac:dyDescent="0.25">
      <c r="A94" s="24"/>
      <c r="B94" s="16"/>
      <c r="C94" s="11"/>
      <c r="D94" s="7" t="s">
        <v>28</v>
      </c>
      <c r="E94" s="43" t="s">
        <v>83</v>
      </c>
      <c r="F94" s="44">
        <v>150</v>
      </c>
      <c r="G94" s="44">
        <v>3.07</v>
      </c>
      <c r="H94" s="44">
        <v>4.8</v>
      </c>
      <c r="I94" s="44">
        <v>20.440000000000001</v>
      </c>
      <c r="J94" s="44">
        <v>137.25</v>
      </c>
      <c r="K94" s="45">
        <v>312</v>
      </c>
    </row>
    <row r="95" spans="1:11" ht="15" x14ac:dyDescent="0.25">
      <c r="A95" s="24"/>
      <c r="B95" s="16"/>
      <c r="C95" s="11"/>
      <c r="D95" s="7" t="s">
        <v>29</v>
      </c>
      <c r="E95" s="43" t="s">
        <v>84</v>
      </c>
      <c r="F95" s="44">
        <v>180</v>
      </c>
      <c r="G95" s="44">
        <v>1.04</v>
      </c>
      <c r="H95" s="44">
        <v>0.3</v>
      </c>
      <c r="I95" s="44">
        <v>42.5</v>
      </c>
      <c r="J95" s="44">
        <v>132.12</v>
      </c>
      <c r="K95" s="45">
        <v>349</v>
      </c>
    </row>
    <row r="96" spans="1:11" ht="15" x14ac:dyDescent="0.25">
      <c r="A96" s="24"/>
      <c r="B96" s="16"/>
      <c r="C96" s="11"/>
      <c r="D96" s="7" t="s">
        <v>30</v>
      </c>
      <c r="E96" s="43" t="s">
        <v>85</v>
      </c>
      <c r="F96" s="44">
        <v>20</v>
      </c>
      <c r="G96" s="44">
        <v>1.58</v>
      </c>
      <c r="H96" s="44">
        <v>0.2</v>
      </c>
      <c r="I96" s="44">
        <v>9.66</v>
      </c>
      <c r="J96" s="44">
        <v>46.76</v>
      </c>
      <c r="K96" s="45" t="s">
        <v>35</v>
      </c>
    </row>
    <row r="97" spans="1:11" ht="15" x14ac:dyDescent="0.25">
      <c r="A97" s="24"/>
      <c r="B97" s="16"/>
      <c r="C97" s="11"/>
      <c r="D97" s="7" t="s">
        <v>31</v>
      </c>
      <c r="E97" s="43" t="s">
        <v>86</v>
      </c>
      <c r="F97" s="44">
        <v>30</v>
      </c>
      <c r="G97" s="44">
        <v>1.4</v>
      </c>
      <c r="H97" s="44">
        <v>0.47</v>
      </c>
      <c r="I97" s="44">
        <v>7.8</v>
      </c>
      <c r="J97" s="44">
        <v>42</v>
      </c>
      <c r="K97" s="45" t="s">
        <v>35</v>
      </c>
    </row>
    <row r="98" spans="1:11" ht="15" x14ac:dyDescent="0.25">
      <c r="A98" s="24"/>
      <c r="B98" s="16"/>
      <c r="C98" s="11"/>
      <c r="D98" s="6"/>
      <c r="E98" s="43" t="s">
        <v>66</v>
      </c>
      <c r="F98" s="44"/>
      <c r="G98" s="44"/>
      <c r="H98" s="44"/>
      <c r="I98" s="44"/>
      <c r="J98" s="44"/>
      <c r="K98" s="45"/>
    </row>
    <row r="99" spans="1:11" ht="15" x14ac:dyDescent="0.25">
      <c r="A99" s="24"/>
      <c r="B99" s="16"/>
      <c r="C99" s="11"/>
      <c r="D99" s="6"/>
      <c r="E99" s="43"/>
      <c r="F99" s="44"/>
      <c r="G99" s="44"/>
      <c r="H99" s="44"/>
      <c r="I99" s="44"/>
      <c r="J99" s="44"/>
      <c r="K99" s="45"/>
    </row>
    <row r="100" spans="1:11" ht="15" x14ac:dyDescent="0.25">
      <c r="A100" s="25"/>
      <c r="B100" s="18"/>
      <c r="C100" s="8"/>
      <c r="D100" s="19" t="s">
        <v>32</v>
      </c>
      <c r="E100" s="12"/>
      <c r="F100" s="20">
        <f>SUM(F90:F99)</f>
        <v>740</v>
      </c>
      <c r="G100" s="20">
        <f>SUM(G90:G99)</f>
        <v>22.5</v>
      </c>
      <c r="H100" s="20">
        <f>SUM(H90:H99)</f>
        <v>20.849999999999998</v>
      </c>
      <c r="I100" s="20">
        <f>SUM(I90:I99)</f>
        <v>111.58999999999999</v>
      </c>
      <c r="J100" s="20">
        <f>SUM(J90:J99)</f>
        <v>705.98</v>
      </c>
      <c r="K100" s="26"/>
    </row>
    <row r="101" spans="1:11" ht="15.75" customHeight="1" thickBot="1" x14ac:dyDescent="0.25">
      <c r="A101" s="30">
        <f>A82</f>
        <v>1</v>
      </c>
      <c r="B101" s="31">
        <f>B82</f>
        <v>5</v>
      </c>
      <c r="C101" s="65" t="s">
        <v>4</v>
      </c>
      <c r="D101" s="66"/>
      <c r="E101" s="32"/>
      <c r="F101" s="33">
        <f>F89+F100</f>
        <v>1295</v>
      </c>
      <c r="G101" s="33">
        <f>G89+G100</f>
        <v>42.64</v>
      </c>
      <c r="H101" s="33">
        <f>H89+H100</f>
        <v>35.549999999999997</v>
      </c>
      <c r="I101" s="33">
        <f>I89+I100</f>
        <v>177.07999999999998</v>
      </c>
      <c r="J101" s="33">
        <f>J89+J100</f>
        <v>1177.45</v>
      </c>
      <c r="K101" s="33"/>
    </row>
    <row r="102" spans="1:11" ht="15" x14ac:dyDescent="0.25">
      <c r="A102" s="21">
        <v>2</v>
      </c>
      <c r="B102" s="22">
        <v>1</v>
      </c>
      <c r="C102" s="23" t="s">
        <v>19</v>
      </c>
      <c r="D102" s="5" t="s">
        <v>20</v>
      </c>
      <c r="E102" s="40" t="s">
        <v>38</v>
      </c>
      <c r="F102" s="41">
        <v>120</v>
      </c>
      <c r="G102" s="41">
        <v>4.5999999999999996</v>
      </c>
      <c r="H102" s="41">
        <v>6.48</v>
      </c>
      <c r="I102" s="41">
        <v>52.56</v>
      </c>
      <c r="J102" s="41">
        <v>316.3</v>
      </c>
      <c r="K102" s="42">
        <v>398</v>
      </c>
    </row>
    <row r="103" spans="1:11" ht="15" x14ac:dyDescent="0.25">
      <c r="A103" s="24"/>
      <c r="B103" s="16"/>
      <c r="C103" s="11"/>
      <c r="D103" s="6"/>
      <c r="E103" s="43"/>
      <c r="F103" s="44">
        <v>30</v>
      </c>
      <c r="G103" s="44">
        <v>0.1</v>
      </c>
      <c r="H103" s="44">
        <v>1.3</v>
      </c>
      <c r="I103" s="44">
        <v>3.9</v>
      </c>
      <c r="J103" s="44">
        <v>30.4</v>
      </c>
      <c r="K103" s="45">
        <v>327</v>
      </c>
    </row>
    <row r="104" spans="1:11" ht="15" x14ac:dyDescent="0.25">
      <c r="A104" s="24"/>
      <c r="B104" s="16"/>
      <c r="C104" s="11"/>
      <c r="D104" s="7" t="s">
        <v>21</v>
      </c>
      <c r="E104" s="43" t="s">
        <v>52</v>
      </c>
      <c r="F104" s="44">
        <v>185</v>
      </c>
      <c r="G104" s="44">
        <v>0.12</v>
      </c>
      <c r="H104" s="44">
        <v>0.02</v>
      </c>
      <c r="I104" s="44">
        <v>9.18</v>
      </c>
      <c r="J104" s="44">
        <v>27.3</v>
      </c>
      <c r="K104" s="45">
        <v>377</v>
      </c>
    </row>
    <row r="105" spans="1:11" ht="15" x14ac:dyDescent="0.25">
      <c r="A105" s="24"/>
      <c r="B105" s="16"/>
      <c r="C105" s="11"/>
      <c r="D105" s="7" t="s">
        <v>22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7" t="s">
        <v>23</v>
      </c>
      <c r="E106" s="43" t="s">
        <v>23</v>
      </c>
      <c r="F106" s="44">
        <v>100</v>
      </c>
      <c r="G106" s="44">
        <v>0.4</v>
      </c>
      <c r="H106" s="44">
        <v>0.4</v>
      </c>
      <c r="I106" s="44">
        <v>9.8000000000000007</v>
      </c>
      <c r="J106" s="44">
        <v>47</v>
      </c>
      <c r="K106" s="45">
        <v>338</v>
      </c>
    </row>
    <row r="107" spans="1:11" ht="15" x14ac:dyDescent="0.25">
      <c r="A107" s="24"/>
      <c r="B107" s="16"/>
      <c r="C107" s="11"/>
      <c r="D107" s="6"/>
      <c r="E107" s="43" t="s">
        <v>53</v>
      </c>
      <c r="F107" s="44">
        <v>90</v>
      </c>
      <c r="G107" s="44">
        <v>3.48</v>
      </c>
      <c r="H107" s="44">
        <v>4.2</v>
      </c>
      <c r="I107" s="44">
        <v>13.2</v>
      </c>
      <c r="J107" s="44">
        <v>104.4</v>
      </c>
      <c r="K107" s="45" t="s">
        <v>35</v>
      </c>
    </row>
    <row r="108" spans="1:11" ht="15" x14ac:dyDescent="0.25">
      <c r="A108" s="24"/>
      <c r="B108" s="16"/>
      <c r="C108" s="11"/>
      <c r="D108" s="6"/>
      <c r="E108" s="43"/>
      <c r="F108" s="44"/>
      <c r="G108" s="44"/>
      <c r="H108" s="44"/>
      <c r="I108" s="44"/>
      <c r="J108" s="44"/>
      <c r="K108" s="45"/>
    </row>
    <row r="109" spans="1:11" ht="15" x14ac:dyDescent="0.25">
      <c r="A109" s="25"/>
      <c r="B109" s="18"/>
      <c r="C109" s="8"/>
      <c r="D109" s="19" t="s">
        <v>32</v>
      </c>
      <c r="E109" s="9"/>
      <c r="F109" s="20">
        <f>SUM(F102:F108)</f>
        <v>525</v>
      </c>
      <c r="G109" s="20">
        <f t="shared" ref="G109:J109" si="33">SUM(G102:G108)</f>
        <v>8.6999999999999993</v>
      </c>
      <c r="H109" s="20">
        <f t="shared" si="33"/>
        <v>12.399999999999999</v>
      </c>
      <c r="I109" s="20">
        <f t="shared" si="33"/>
        <v>88.64</v>
      </c>
      <c r="J109" s="20">
        <f t="shared" si="33"/>
        <v>525.4</v>
      </c>
      <c r="K109" s="26"/>
    </row>
    <row r="110" spans="1:11" ht="15" x14ac:dyDescent="0.25">
      <c r="A110" s="27">
        <f>A102</f>
        <v>2</v>
      </c>
      <c r="B110" s="14">
        <v>1</v>
      </c>
      <c r="C110" s="10" t="s">
        <v>24</v>
      </c>
      <c r="D110" s="7" t="s">
        <v>25</v>
      </c>
      <c r="E110" s="43" t="s">
        <v>87</v>
      </c>
      <c r="F110" s="44">
        <v>60</v>
      </c>
      <c r="G110" s="44">
        <v>0.6</v>
      </c>
      <c r="H110" s="44">
        <v>2.9</v>
      </c>
      <c r="I110" s="44">
        <v>3.2</v>
      </c>
      <c r="J110" s="44">
        <v>41.6</v>
      </c>
      <c r="K110" s="45" t="s">
        <v>35</v>
      </c>
    </row>
    <row r="111" spans="1:11" ht="15" x14ac:dyDescent="0.25">
      <c r="A111" s="24"/>
      <c r="B111" s="16"/>
      <c r="C111" s="11"/>
      <c r="D111" s="7" t="s">
        <v>26</v>
      </c>
      <c r="E111" s="43" t="s">
        <v>88</v>
      </c>
      <c r="F111" s="44">
        <v>200</v>
      </c>
      <c r="G111" s="44">
        <v>2.2999999999999998</v>
      </c>
      <c r="H111" s="44">
        <v>4.2</v>
      </c>
      <c r="I111" s="44">
        <v>9.6</v>
      </c>
      <c r="J111" s="44">
        <v>113.8</v>
      </c>
      <c r="K111" s="45">
        <v>96</v>
      </c>
    </row>
    <row r="112" spans="1:11" ht="15" x14ac:dyDescent="0.25">
      <c r="A112" s="24"/>
      <c r="B112" s="16"/>
      <c r="C112" s="11"/>
      <c r="D112" s="7" t="s">
        <v>27</v>
      </c>
      <c r="E112" s="43" t="s">
        <v>90</v>
      </c>
      <c r="F112" s="44">
        <v>90</v>
      </c>
      <c r="G112" s="44">
        <v>9.9</v>
      </c>
      <c r="H112" s="44">
        <v>21.51</v>
      </c>
      <c r="I112" s="44">
        <v>0.34</v>
      </c>
      <c r="J112" s="44">
        <v>234.5</v>
      </c>
      <c r="K112" s="45"/>
    </row>
    <row r="113" spans="1:11" ht="15" x14ac:dyDescent="0.25">
      <c r="A113" s="24"/>
      <c r="B113" s="16"/>
      <c r="C113" s="11"/>
      <c r="D113" s="7" t="s">
        <v>28</v>
      </c>
      <c r="E113" s="43" t="s">
        <v>89</v>
      </c>
      <c r="F113" s="44">
        <v>150</v>
      </c>
      <c r="G113" s="44">
        <v>5.52</v>
      </c>
      <c r="H113" s="44">
        <v>4.5199999999999996</v>
      </c>
      <c r="I113" s="44">
        <v>26.45</v>
      </c>
      <c r="J113" s="44">
        <v>168.45</v>
      </c>
      <c r="K113" s="45">
        <v>309</v>
      </c>
    </row>
    <row r="114" spans="1:11" ht="15" x14ac:dyDescent="0.25">
      <c r="A114" s="24"/>
      <c r="B114" s="16"/>
      <c r="C114" s="11"/>
      <c r="D114" s="2"/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29</v>
      </c>
      <c r="E115" s="43" t="s">
        <v>91</v>
      </c>
      <c r="F115" s="44">
        <v>200</v>
      </c>
      <c r="G115" s="44">
        <v>0.44</v>
      </c>
      <c r="H115" s="44">
        <v>0.1</v>
      </c>
      <c r="I115" s="44">
        <v>33.880000000000003</v>
      </c>
      <c r="J115" s="44">
        <v>141.19999999999999</v>
      </c>
      <c r="K115" s="45">
        <v>346</v>
      </c>
    </row>
    <row r="116" spans="1:11" ht="15" x14ac:dyDescent="0.25">
      <c r="A116" s="24"/>
      <c r="B116" s="16"/>
      <c r="C116" s="11"/>
      <c r="D116" s="7" t="s">
        <v>30</v>
      </c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7" t="s">
        <v>31</v>
      </c>
      <c r="E117" s="43" t="s">
        <v>86</v>
      </c>
      <c r="F117" s="44">
        <v>20</v>
      </c>
      <c r="G117" s="44">
        <v>0.9</v>
      </c>
      <c r="H117" s="44">
        <v>0.3</v>
      </c>
      <c r="I117" s="44">
        <v>5.2</v>
      </c>
      <c r="J117" s="44">
        <v>28</v>
      </c>
      <c r="K117" s="45" t="s">
        <v>35</v>
      </c>
    </row>
    <row r="118" spans="1:11" ht="15" x14ac:dyDescent="0.25">
      <c r="A118" s="24"/>
      <c r="B118" s="16"/>
      <c r="C118" s="11"/>
      <c r="D118" s="6"/>
      <c r="E118" s="43" t="s">
        <v>80</v>
      </c>
      <c r="F118" s="44"/>
      <c r="G118" s="44"/>
      <c r="H118" s="44"/>
      <c r="I118" s="44"/>
      <c r="J118" s="44"/>
      <c r="K118" s="45"/>
    </row>
    <row r="119" spans="1:11" ht="15" x14ac:dyDescent="0.25">
      <c r="A119" s="24"/>
      <c r="B119" s="16"/>
      <c r="C119" s="11"/>
      <c r="D119" s="6"/>
      <c r="E119" s="43"/>
      <c r="F119" s="44"/>
      <c r="G119" s="44"/>
      <c r="H119" s="44"/>
      <c r="I119" s="44"/>
      <c r="J119" s="44"/>
      <c r="K119" s="45"/>
    </row>
    <row r="120" spans="1:11" ht="15" x14ac:dyDescent="0.25">
      <c r="A120" s="25"/>
      <c r="B120" s="18"/>
      <c r="C120" s="8"/>
      <c r="D120" s="19" t="s">
        <v>32</v>
      </c>
      <c r="E120" s="12"/>
      <c r="F120" s="20">
        <f>SUM(F110:F119)</f>
        <v>720</v>
      </c>
      <c r="G120" s="20">
        <f t="shared" ref="G120:J120" si="34">SUM(G110:G119)</f>
        <v>19.66</v>
      </c>
      <c r="H120" s="20">
        <f t="shared" si="34"/>
        <v>33.529999999999994</v>
      </c>
      <c r="I120" s="20">
        <f t="shared" si="34"/>
        <v>78.67</v>
      </c>
      <c r="J120" s="20">
        <f t="shared" si="34"/>
        <v>727.55</v>
      </c>
      <c r="K120" s="26"/>
    </row>
    <row r="121" spans="1:11" ht="15.75" thickBot="1" x14ac:dyDescent="0.25">
      <c r="A121" s="30">
        <f>A102</f>
        <v>2</v>
      </c>
      <c r="B121" s="31">
        <f>B102</f>
        <v>1</v>
      </c>
      <c r="C121" s="65" t="s">
        <v>4</v>
      </c>
      <c r="D121" s="66"/>
      <c r="E121" s="32"/>
      <c r="F121" s="33">
        <f>F109+F120</f>
        <v>1245</v>
      </c>
      <c r="G121" s="33">
        <f t="shared" ref="G121" si="35">G109+G120</f>
        <v>28.36</v>
      </c>
      <c r="H121" s="33">
        <f t="shared" ref="H121" si="36">H109+H120</f>
        <v>45.929999999999993</v>
      </c>
      <c r="I121" s="33">
        <f t="shared" ref="I121" si="37">I109+I120</f>
        <v>167.31</v>
      </c>
      <c r="J121" s="33">
        <f t="shared" ref="J121" si="38">J109+J120</f>
        <v>1252.9499999999998</v>
      </c>
      <c r="K121" s="33"/>
    </row>
    <row r="122" spans="1:11" ht="15" x14ac:dyDescent="0.25">
      <c r="A122" s="15">
        <v>2</v>
      </c>
      <c r="B122" s="16">
        <v>2</v>
      </c>
      <c r="C122" s="23" t="s">
        <v>19</v>
      </c>
      <c r="D122" s="5" t="s">
        <v>20</v>
      </c>
      <c r="E122" s="48" t="s">
        <v>116</v>
      </c>
      <c r="F122" s="41">
        <v>150</v>
      </c>
      <c r="G122" s="41">
        <v>5.52</v>
      </c>
      <c r="H122" s="41">
        <v>4.5199999999999996</v>
      </c>
      <c r="I122" s="41">
        <v>26.54</v>
      </c>
      <c r="J122" s="41">
        <v>168.45</v>
      </c>
      <c r="K122" s="42">
        <v>202</v>
      </c>
    </row>
    <row r="123" spans="1:11" ht="15" x14ac:dyDescent="0.25">
      <c r="A123" s="15"/>
      <c r="B123" s="16"/>
      <c r="C123" s="11"/>
      <c r="D123" s="6"/>
      <c r="E123" s="57" t="s">
        <v>117</v>
      </c>
      <c r="F123" s="44">
        <v>90</v>
      </c>
      <c r="G123" s="44">
        <v>12.7</v>
      </c>
      <c r="H123" s="44">
        <v>9.2899999999999991</v>
      </c>
      <c r="I123" s="44">
        <v>12.17</v>
      </c>
      <c r="J123" s="44">
        <v>183.72</v>
      </c>
      <c r="K123" s="45" t="s">
        <v>119</v>
      </c>
    </row>
    <row r="124" spans="1:11" ht="15" x14ac:dyDescent="0.25">
      <c r="A124" s="15"/>
      <c r="B124" s="16"/>
      <c r="C124" s="11"/>
      <c r="D124" s="7" t="s">
        <v>21</v>
      </c>
      <c r="E124" s="52" t="s">
        <v>118</v>
      </c>
      <c r="F124" s="44">
        <v>150</v>
      </c>
      <c r="G124" s="44">
        <v>0.12</v>
      </c>
      <c r="H124" s="44">
        <v>0.02</v>
      </c>
      <c r="I124" s="44">
        <v>9.18</v>
      </c>
      <c r="J124" s="44">
        <v>30.3</v>
      </c>
      <c r="K124" s="45" t="s">
        <v>35</v>
      </c>
    </row>
    <row r="125" spans="1:11" ht="15" x14ac:dyDescent="0.25">
      <c r="A125" s="15"/>
      <c r="B125" s="16"/>
      <c r="C125" s="11"/>
      <c r="D125" s="7" t="s">
        <v>22</v>
      </c>
      <c r="E125" s="58" t="s">
        <v>43</v>
      </c>
      <c r="F125" s="44">
        <v>30</v>
      </c>
      <c r="G125" s="44">
        <v>1.4</v>
      </c>
      <c r="H125" s="44">
        <v>0.47</v>
      </c>
      <c r="I125" s="44">
        <v>7.8</v>
      </c>
      <c r="J125" s="44">
        <v>42</v>
      </c>
      <c r="K125" s="45" t="s">
        <v>35</v>
      </c>
    </row>
    <row r="126" spans="1:11" ht="15" x14ac:dyDescent="0.25">
      <c r="A126" s="15"/>
      <c r="B126" s="16"/>
      <c r="C126" s="11"/>
      <c r="D126" s="7" t="s">
        <v>23</v>
      </c>
      <c r="E126" s="52" t="s">
        <v>44</v>
      </c>
      <c r="F126" s="44">
        <v>100</v>
      </c>
      <c r="G126" s="44">
        <v>0.4</v>
      </c>
      <c r="H126" s="44">
        <v>0.4</v>
      </c>
      <c r="I126" s="44">
        <v>9.8000000000000007</v>
      </c>
      <c r="J126" s="44">
        <v>47</v>
      </c>
      <c r="K126" s="45">
        <v>338</v>
      </c>
    </row>
    <row r="127" spans="1:11" ht="15" x14ac:dyDescent="0.25">
      <c r="A127" s="15"/>
      <c r="B127" s="16"/>
      <c r="C127" s="11"/>
      <c r="D127" s="6"/>
      <c r="E127" s="43"/>
      <c r="F127" s="44"/>
      <c r="G127" s="44"/>
      <c r="H127" s="44"/>
      <c r="I127" s="44"/>
      <c r="J127" s="44"/>
      <c r="K127" s="45"/>
    </row>
    <row r="128" spans="1:11" ht="15" x14ac:dyDescent="0.25">
      <c r="A128" s="15"/>
      <c r="B128" s="16"/>
      <c r="C128" s="11"/>
      <c r="D128" s="6"/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7"/>
      <c r="B129" s="18"/>
      <c r="C129" s="8"/>
      <c r="D129" s="19" t="s">
        <v>32</v>
      </c>
      <c r="E129" s="9"/>
      <c r="F129" s="20">
        <v>555</v>
      </c>
      <c r="G129" s="20">
        <f t="shared" ref="G129:J129" si="39">SUM(G122:G128)</f>
        <v>20.139999999999997</v>
      </c>
      <c r="H129" s="20">
        <f t="shared" si="39"/>
        <v>14.7</v>
      </c>
      <c r="I129" s="20">
        <f t="shared" si="39"/>
        <v>65.489999999999995</v>
      </c>
      <c r="J129" s="20">
        <f t="shared" si="39"/>
        <v>471.46999999999997</v>
      </c>
      <c r="K129" s="26"/>
    </row>
    <row r="130" spans="1:11" ht="15" x14ac:dyDescent="0.25">
      <c r="A130" s="14">
        <f>A122</f>
        <v>2</v>
      </c>
      <c r="B130" s="14">
        <v>2</v>
      </c>
      <c r="C130" s="10" t="s">
        <v>24</v>
      </c>
      <c r="D130" s="7" t="s">
        <v>25</v>
      </c>
      <c r="E130" s="43" t="s">
        <v>60</v>
      </c>
      <c r="F130" s="44">
        <v>60</v>
      </c>
      <c r="G130" s="44">
        <v>0.64</v>
      </c>
      <c r="H130" s="44">
        <v>0.1</v>
      </c>
      <c r="I130" s="44">
        <v>5.0999999999999996</v>
      </c>
      <c r="J130" s="44">
        <v>39.9</v>
      </c>
      <c r="K130" s="45">
        <v>59</v>
      </c>
    </row>
    <row r="131" spans="1:11" ht="15" x14ac:dyDescent="0.25">
      <c r="A131" s="15"/>
      <c r="B131" s="16"/>
      <c r="C131" s="11"/>
      <c r="D131" s="7" t="s">
        <v>26</v>
      </c>
      <c r="E131" s="43" t="s">
        <v>92</v>
      </c>
      <c r="F131" s="44">
        <v>200</v>
      </c>
      <c r="G131" s="44">
        <v>2.08</v>
      </c>
      <c r="H131" s="44">
        <v>4.0999999999999996</v>
      </c>
      <c r="I131" s="44">
        <v>8.6999999999999993</v>
      </c>
      <c r="J131" s="44">
        <v>111</v>
      </c>
      <c r="K131" s="45">
        <v>82</v>
      </c>
    </row>
    <row r="132" spans="1:11" ht="15" x14ac:dyDescent="0.25">
      <c r="A132" s="15"/>
      <c r="B132" s="16"/>
      <c r="C132" s="11"/>
      <c r="D132" s="7" t="s">
        <v>27</v>
      </c>
      <c r="E132" s="43" t="s">
        <v>93</v>
      </c>
      <c r="F132" s="44">
        <v>90</v>
      </c>
      <c r="G132" s="44">
        <v>10.5</v>
      </c>
      <c r="H132" s="44">
        <v>10.5</v>
      </c>
      <c r="I132" s="44">
        <v>3.2</v>
      </c>
      <c r="J132" s="44">
        <v>145.80000000000001</v>
      </c>
      <c r="K132" s="45">
        <v>290</v>
      </c>
    </row>
    <row r="133" spans="1:11" ht="15" x14ac:dyDescent="0.25">
      <c r="A133" s="15"/>
      <c r="B133" s="16"/>
      <c r="C133" s="11"/>
      <c r="D133" s="7" t="s">
        <v>28</v>
      </c>
      <c r="E133" s="43" t="s">
        <v>94</v>
      </c>
      <c r="F133" s="44">
        <v>150</v>
      </c>
      <c r="G133" s="44">
        <v>8.6</v>
      </c>
      <c r="H133" s="44">
        <v>6.09</v>
      </c>
      <c r="I133" s="44">
        <v>38.64</v>
      </c>
      <c r="J133" s="44">
        <v>243.8</v>
      </c>
      <c r="K133" s="45">
        <v>302</v>
      </c>
    </row>
    <row r="134" spans="1:11" ht="15" x14ac:dyDescent="0.25">
      <c r="A134" s="15"/>
      <c r="B134" s="16"/>
      <c r="C134" s="11"/>
      <c r="D134" s="7" t="s">
        <v>29</v>
      </c>
      <c r="E134" s="43" t="s">
        <v>84</v>
      </c>
      <c r="F134" s="44">
        <v>180</v>
      </c>
      <c r="G134" s="44">
        <v>1.04</v>
      </c>
      <c r="H134" s="44">
        <v>0.3</v>
      </c>
      <c r="I134" s="44">
        <v>42.5</v>
      </c>
      <c r="J134" s="44">
        <v>132.12</v>
      </c>
      <c r="K134" s="45">
        <v>349</v>
      </c>
    </row>
    <row r="135" spans="1:11" ht="15" x14ac:dyDescent="0.25">
      <c r="A135" s="15"/>
      <c r="B135" s="16"/>
      <c r="C135" s="11"/>
      <c r="D135" s="7" t="s">
        <v>30</v>
      </c>
      <c r="E135" s="43" t="s">
        <v>85</v>
      </c>
      <c r="F135" s="44">
        <v>20</v>
      </c>
      <c r="G135" s="44">
        <v>1.58</v>
      </c>
      <c r="H135" s="44">
        <v>0.2</v>
      </c>
      <c r="I135" s="44">
        <v>9.66</v>
      </c>
      <c r="J135" s="44">
        <v>46.76</v>
      </c>
      <c r="K135" s="45" t="s">
        <v>35</v>
      </c>
    </row>
    <row r="136" spans="1:11" ht="15" x14ac:dyDescent="0.25">
      <c r="A136" s="15"/>
      <c r="B136" s="16"/>
      <c r="C136" s="11"/>
      <c r="D136" s="7" t="s">
        <v>31</v>
      </c>
      <c r="E136" s="43" t="s">
        <v>95</v>
      </c>
      <c r="F136" s="44">
        <v>30</v>
      </c>
      <c r="G136" s="44">
        <v>1.4</v>
      </c>
      <c r="H136" s="44">
        <v>0.47</v>
      </c>
      <c r="I136" s="44">
        <v>7.8</v>
      </c>
      <c r="J136" s="44">
        <v>42</v>
      </c>
      <c r="K136" s="45" t="s">
        <v>35</v>
      </c>
    </row>
    <row r="137" spans="1:11" ht="15" x14ac:dyDescent="0.25">
      <c r="A137" s="15"/>
      <c r="B137" s="16"/>
      <c r="C137" s="11"/>
      <c r="D137" s="6"/>
      <c r="E137" s="43" t="s">
        <v>96</v>
      </c>
      <c r="F137" s="44">
        <v>1</v>
      </c>
      <c r="G137" s="44"/>
      <c r="H137" s="44"/>
      <c r="I137" s="44"/>
      <c r="J137" s="44"/>
      <c r="K137" s="45"/>
    </row>
    <row r="138" spans="1:11" ht="15" x14ac:dyDescent="0.25">
      <c r="A138" s="15"/>
      <c r="B138" s="16"/>
      <c r="C138" s="11"/>
      <c r="D138" s="6"/>
      <c r="E138" s="43"/>
      <c r="F138" s="44"/>
      <c r="G138" s="44"/>
      <c r="H138" s="44"/>
      <c r="I138" s="44"/>
      <c r="J138" s="44"/>
      <c r="K138" s="45"/>
    </row>
    <row r="139" spans="1:11" ht="15" x14ac:dyDescent="0.25">
      <c r="A139" s="17"/>
      <c r="B139" s="18"/>
      <c r="C139" s="8"/>
      <c r="D139" s="19" t="s">
        <v>32</v>
      </c>
      <c r="E139" s="12"/>
      <c r="F139" s="20">
        <f>SUM(F130:F138)</f>
        <v>731</v>
      </c>
      <c r="G139" s="20">
        <f t="shared" ref="G139:J139" si="40">SUM(G130:G138)</f>
        <v>25.839999999999996</v>
      </c>
      <c r="H139" s="20">
        <f t="shared" si="40"/>
        <v>21.759999999999998</v>
      </c>
      <c r="I139" s="20">
        <f t="shared" si="40"/>
        <v>115.6</v>
      </c>
      <c r="J139" s="20">
        <f t="shared" si="40"/>
        <v>761.38</v>
      </c>
      <c r="K139" s="26"/>
    </row>
    <row r="140" spans="1:11" ht="15.75" thickBot="1" x14ac:dyDescent="0.25">
      <c r="A140" s="34">
        <f>A122</f>
        <v>2</v>
      </c>
      <c r="B140" s="34">
        <f>B122</f>
        <v>2</v>
      </c>
      <c r="C140" s="65" t="s">
        <v>4</v>
      </c>
      <c r="D140" s="66"/>
      <c r="E140" s="32"/>
      <c r="F140" s="33">
        <f>F129+F139</f>
        <v>1286</v>
      </c>
      <c r="G140" s="33">
        <f t="shared" ref="G140" si="41">G129+G139</f>
        <v>45.97999999999999</v>
      </c>
      <c r="H140" s="33">
        <f t="shared" ref="H140" si="42">H129+H139</f>
        <v>36.459999999999994</v>
      </c>
      <c r="I140" s="33">
        <f t="shared" ref="I140" si="43">I129+I139</f>
        <v>181.08999999999997</v>
      </c>
      <c r="J140" s="33">
        <f t="shared" ref="J140" si="44">J129+J139</f>
        <v>1232.8499999999999</v>
      </c>
      <c r="K140" s="33"/>
    </row>
    <row r="141" spans="1:11" ht="15" x14ac:dyDescent="0.25">
      <c r="A141" s="21">
        <v>2</v>
      </c>
      <c r="B141" s="22">
        <v>3</v>
      </c>
      <c r="C141" s="23" t="s">
        <v>19</v>
      </c>
      <c r="D141" s="5" t="s">
        <v>20</v>
      </c>
      <c r="E141" s="40" t="s">
        <v>40</v>
      </c>
      <c r="F141" s="41">
        <v>180</v>
      </c>
      <c r="G141" s="41">
        <v>12.5</v>
      </c>
      <c r="H141" s="41">
        <v>25.22</v>
      </c>
      <c r="I141" s="41">
        <v>2.4300000000000002</v>
      </c>
      <c r="J141" s="41">
        <v>338.2</v>
      </c>
      <c r="K141" s="42">
        <v>212</v>
      </c>
    </row>
    <row r="142" spans="1:11" ht="15" x14ac:dyDescent="0.25">
      <c r="A142" s="24"/>
      <c r="B142" s="16"/>
      <c r="C142" s="11"/>
      <c r="D142" s="6"/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21</v>
      </c>
      <c r="E143" s="43" t="s">
        <v>55</v>
      </c>
      <c r="F143" s="44">
        <v>185</v>
      </c>
      <c r="G143" s="44">
        <v>0.12</v>
      </c>
      <c r="H143" s="44">
        <v>0.02</v>
      </c>
      <c r="I143" s="44">
        <v>9.18</v>
      </c>
      <c r="J143" s="44">
        <v>27.3</v>
      </c>
      <c r="K143" s="45">
        <v>377</v>
      </c>
    </row>
    <row r="144" spans="1:11" ht="15.75" customHeight="1" x14ac:dyDescent="0.25">
      <c r="A144" s="24"/>
      <c r="B144" s="16"/>
      <c r="C144" s="11"/>
      <c r="D144" s="7" t="s">
        <v>22</v>
      </c>
      <c r="E144" s="43" t="s">
        <v>34</v>
      </c>
      <c r="F144" s="44">
        <v>30</v>
      </c>
      <c r="G144" s="44">
        <v>2.31</v>
      </c>
      <c r="H144" s="44">
        <v>0.12</v>
      </c>
      <c r="I144" s="44">
        <v>12.66</v>
      </c>
      <c r="J144" s="44">
        <v>60.3</v>
      </c>
      <c r="K144" s="45" t="s">
        <v>35</v>
      </c>
    </row>
    <row r="145" spans="1:11" ht="15" x14ac:dyDescent="0.25">
      <c r="A145" s="24"/>
      <c r="B145" s="16"/>
      <c r="C145" s="11"/>
      <c r="D145" s="7" t="s">
        <v>23</v>
      </c>
      <c r="E145" s="43" t="s">
        <v>23</v>
      </c>
      <c r="F145" s="44">
        <v>100</v>
      </c>
      <c r="G145" s="44">
        <v>0.4</v>
      </c>
      <c r="H145" s="44">
        <v>0.4</v>
      </c>
      <c r="I145" s="44">
        <v>9.8000000000000007</v>
      </c>
      <c r="J145" s="44">
        <v>47</v>
      </c>
      <c r="K145" s="45">
        <v>338</v>
      </c>
    </row>
    <row r="146" spans="1:11" ht="15" x14ac:dyDescent="0.25">
      <c r="A146" s="24"/>
      <c r="B146" s="16"/>
      <c r="C146" s="11"/>
      <c r="D146" s="6"/>
      <c r="E146" s="43" t="s">
        <v>54</v>
      </c>
      <c r="F146" s="44">
        <v>20</v>
      </c>
      <c r="G146" s="44">
        <v>0.22</v>
      </c>
      <c r="H146" s="44">
        <v>0.04</v>
      </c>
      <c r="I146" s="44">
        <v>0.76</v>
      </c>
      <c r="J146" s="44">
        <v>4.4000000000000004</v>
      </c>
      <c r="K146" s="45">
        <v>71</v>
      </c>
    </row>
    <row r="147" spans="1:11" ht="15" x14ac:dyDescent="0.25">
      <c r="A147" s="24"/>
      <c r="B147" s="16"/>
      <c r="C147" s="11"/>
      <c r="D147" s="6"/>
      <c r="E147" s="43"/>
      <c r="F147" s="44">
        <v>20</v>
      </c>
      <c r="G147" s="44">
        <v>0.14000000000000001</v>
      </c>
      <c r="H147" s="44">
        <v>0</v>
      </c>
      <c r="I147" s="44">
        <v>0.38</v>
      </c>
      <c r="J147" s="44">
        <v>2.4</v>
      </c>
      <c r="K147" s="45"/>
    </row>
    <row r="148" spans="1:11" ht="15" x14ac:dyDescent="0.25">
      <c r="A148" s="24"/>
      <c r="B148" s="16"/>
      <c r="C148" s="11"/>
      <c r="D148" s="6"/>
      <c r="E148" s="43" t="s">
        <v>51</v>
      </c>
      <c r="F148" s="44">
        <v>15</v>
      </c>
      <c r="G148" s="44">
        <v>1.28</v>
      </c>
      <c r="H148" s="44">
        <v>1.6</v>
      </c>
      <c r="I148" s="44">
        <v>12.75</v>
      </c>
      <c r="J148" s="44">
        <v>71.459999999999994</v>
      </c>
      <c r="K148" s="45" t="s">
        <v>35</v>
      </c>
    </row>
    <row r="149" spans="1:11" ht="15" x14ac:dyDescent="0.25">
      <c r="A149" s="25"/>
      <c r="B149" s="18"/>
      <c r="C149" s="8"/>
      <c r="D149" s="19" t="s">
        <v>32</v>
      </c>
      <c r="E149" s="9"/>
      <c r="F149" s="20">
        <f>SUM(F141:F148)</f>
        <v>550</v>
      </c>
      <c r="G149" s="20">
        <f>SUM(G141:G148)</f>
        <v>16.970000000000002</v>
      </c>
      <c r="H149" s="20">
        <f>SUM(H141:H148)</f>
        <v>27.4</v>
      </c>
      <c r="I149" s="20">
        <f>SUM(I141:I148)</f>
        <v>47.96</v>
      </c>
      <c r="J149" s="20">
        <f>SUM(J141:J148)</f>
        <v>551.05999999999995</v>
      </c>
      <c r="K149" s="26"/>
    </row>
    <row r="150" spans="1:11" ht="15" x14ac:dyDescent="0.25">
      <c r="A150" s="27">
        <f>A141</f>
        <v>2</v>
      </c>
      <c r="B150" s="14">
        <v>3</v>
      </c>
      <c r="C150" s="10" t="s">
        <v>24</v>
      </c>
      <c r="D150" s="7" t="s">
        <v>25</v>
      </c>
      <c r="E150" s="43" t="s">
        <v>97</v>
      </c>
      <c r="F150" s="44">
        <v>60</v>
      </c>
      <c r="G150" s="44">
        <v>0.49</v>
      </c>
      <c r="H150" s="44">
        <v>3.66</v>
      </c>
      <c r="I150" s="44">
        <v>3.15</v>
      </c>
      <c r="J150" s="44">
        <v>47.64</v>
      </c>
      <c r="K150" s="45">
        <v>48</v>
      </c>
    </row>
    <row r="151" spans="1:11" ht="15" x14ac:dyDescent="0.25">
      <c r="A151" s="24"/>
      <c r="B151" s="16"/>
      <c r="C151" s="11"/>
      <c r="D151" s="7" t="s">
        <v>26</v>
      </c>
      <c r="E151" s="43" t="s">
        <v>98</v>
      </c>
      <c r="F151" s="44">
        <v>200</v>
      </c>
      <c r="G151" s="44">
        <v>1.44</v>
      </c>
      <c r="H151" s="44">
        <v>4.21</v>
      </c>
      <c r="I151" s="44">
        <v>8.5500000000000007</v>
      </c>
      <c r="J151" s="44">
        <v>84.68</v>
      </c>
      <c r="K151" s="45">
        <v>99</v>
      </c>
    </row>
    <row r="152" spans="1:11" ht="15" x14ac:dyDescent="0.25">
      <c r="A152" s="24"/>
      <c r="B152" s="16"/>
      <c r="C152" s="11"/>
      <c r="D152" s="7" t="s">
        <v>27</v>
      </c>
      <c r="E152" s="43" t="s">
        <v>99</v>
      </c>
      <c r="F152" s="44">
        <v>200</v>
      </c>
      <c r="G152" s="44">
        <v>14.05</v>
      </c>
      <c r="H152" s="44">
        <v>33.700000000000003</v>
      </c>
      <c r="I152" s="44">
        <v>18.899999999999999</v>
      </c>
      <c r="J152" s="44">
        <v>437.7</v>
      </c>
      <c r="K152" s="45">
        <v>259</v>
      </c>
    </row>
    <row r="153" spans="1:11" ht="15" x14ac:dyDescent="0.25">
      <c r="A153" s="24"/>
      <c r="B153" s="16"/>
      <c r="C153" s="11"/>
      <c r="D153" s="7" t="s">
        <v>28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7" t="s">
        <v>29</v>
      </c>
      <c r="E154" s="43" t="s">
        <v>100</v>
      </c>
      <c r="F154" s="44">
        <v>200</v>
      </c>
      <c r="G154" s="44">
        <v>0.15</v>
      </c>
      <c r="H154" s="44">
        <v>0.15</v>
      </c>
      <c r="I154" s="44">
        <v>27.8</v>
      </c>
      <c r="J154" s="44">
        <v>114.6</v>
      </c>
      <c r="K154" s="45">
        <v>342</v>
      </c>
    </row>
    <row r="155" spans="1:11" ht="15" x14ac:dyDescent="0.25">
      <c r="A155" s="24"/>
      <c r="B155" s="16"/>
      <c r="C155" s="11"/>
      <c r="D155" s="7" t="s">
        <v>30</v>
      </c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4"/>
      <c r="B156" s="16"/>
      <c r="C156" s="11"/>
      <c r="D156" s="7" t="s">
        <v>31</v>
      </c>
      <c r="E156" s="43" t="s">
        <v>95</v>
      </c>
      <c r="F156" s="44">
        <v>30</v>
      </c>
      <c r="G156" s="44">
        <v>1.4</v>
      </c>
      <c r="H156" s="44">
        <v>0.47</v>
      </c>
      <c r="I156" s="44">
        <v>7.8</v>
      </c>
      <c r="J156" s="44">
        <v>42</v>
      </c>
      <c r="K156" s="45" t="s">
        <v>35</v>
      </c>
    </row>
    <row r="157" spans="1:11" ht="15" x14ac:dyDescent="0.25">
      <c r="A157" s="24"/>
      <c r="B157" s="16"/>
      <c r="C157" s="11"/>
      <c r="D157" s="6"/>
      <c r="E157" s="43" t="s">
        <v>101</v>
      </c>
      <c r="F157" s="44">
        <v>20</v>
      </c>
      <c r="G157" s="44">
        <v>2.14</v>
      </c>
      <c r="H157" s="44">
        <v>0.34</v>
      </c>
      <c r="I157" s="44">
        <v>14.24</v>
      </c>
      <c r="J157" s="44">
        <v>52.2</v>
      </c>
      <c r="K157" s="45" t="s">
        <v>35</v>
      </c>
    </row>
    <row r="158" spans="1:11" ht="15" x14ac:dyDescent="0.25">
      <c r="A158" s="24"/>
      <c r="B158" s="16"/>
      <c r="C158" s="11"/>
      <c r="D158" s="6"/>
      <c r="E158" s="43" t="s">
        <v>66</v>
      </c>
      <c r="F158" s="44"/>
      <c r="G158" s="44"/>
      <c r="H158" s="44"/>
      <c r="I158" s="44"/>
      <c r="J158" s="44"/>
      <c r="K158" s="45"/>
    </row>
    <row r="159" spans="1:11" ht="15" x14ac:dyDescent="0.25">
      <c r="A159" s="25"/>
      <c r="B159" s="18"/>
      <c r="C159" s="8"/>
      <c r="D159" s="19" t="s">
        <v>32</v>
      </c>
      <c r="E159" s="12"/>
      <c r="F159" s="20">
        <f>SUM(F150:F158)</f>
        <v>710</v>
      </c>
      <c r="G159" s="20">
        <f t="shared" ref="G159:J159" si="45">SUM(G150:G158)</f>
        <v>19.669999999999998</v>
      </c>
      <c r="H159" s="20">
        <f t="shared" si="45"/>
        <v>42.53</v>
      </c>
      <c r="I159" s="20">
        <f t="shared" si="45"/>
        <v>80.44</v>
      </c>
      <c r="J159" s="20">
        <f t="shared" si="45"/>
        <v>778.82</v>
      </c>
      <c r="K159" s="26"/>
    </row>
    <row r="160" spans="1:11" ht="15.75" thickBot="1" x14ac:dyDescent="0.25">
      <c r="A160" s="30">
        <f>A141</f>
        <v>2</v>
      </c>
      <c r="B160" s="31">
        <f>B141</f>
        <v>3</v>
      </c>
      <c r="C160" s="65" t="s">
        <v>4</v>
      </c>
      <c r="D160" s="66"/>
      <c r="E160" s="32"/>
      <c r="F160" s="33">
        <f>F149+F159</f>
        <v>1260</v>
      </c>
      <c r="G160" s="33">
        <f t="shared" ref="G160" si="46">G149+G159</f>
        <v>36.64</v>
      </c>
      <c r="H160" s="33">
        <f t="shared" ref="H160" si="47">H149+H159</f>
        <v>69.930000000000007</v>
      </c>
      <c r="I160" s="33">
        <f t="shared" ref="I160" si="48">I149+I159</f>
        <v>128.4</v>
      </c>
      <c r="J160" s="33">
        <f t="shared" ref="J160" si="49">J149+J159</f>
        <v>1329.88</v>
      </c>
      <c r="K160" s="33"/>
    </row>
    <row r="161" spans="1:11" ht="15" x14ac:dyDescent="0.25">
      <c r="A161" s="21">
        <v>2</v>
      </c>
      <c r="B161" s="22">
        <v>4</v>
      </c>
      <c r="C161" s="23" t="s">
        <v>19</v>
      </c>
      <c r="D161" s="5" t="s">
        <v>20</v>
      </c>
      <c r="E161" s="40" t="s">
        <v>56</v>
      </c>
      <c r="F161" s="41">
        <v>150</v>
      </c>
      <c r="G161" s="41">
        <v>21.3</v>
      </c>
      <c r="H161" s="41">
        <v>18.8</v>
      </c>
      <c r="I161" s="41">
        <v>28.8</v>
      </c>
      <c r="J161" s="41">
        <v>369.6</v>
      </c>
      <c r="K161" s="42">
        <v>219</v>
      </c>
    </row>
    <row r="162" spans="1:11" ht="15" x14ac:dyDescent="0.25">
      <c r="A162" s="24"/>
      <c r="B162" s="16"/>
      <c r="C162" s="11"/>
      <c r="D162" s="6"/>
      <c r="E162" s="43"/>
      <c r="F162" s="44"/>
      <c r="G162" s="44">
        <v>0.12</v>
      </c>
      <c r="H162" s="44">
        <v>0.03</v>
      </c>
      <c r="I162" s="44">
        <v>19.579999999999998</v>
      </c>
      <c r="J162" s="44">
        <v>79.11</v>
      </c>
      <c r="K162" s="45">
        <v>334</v>
      </c>
    </row>
    <row r="163" spans="1:11" ht="15" x14ac:dyDescent="0.25">
      <c r="A163" s="24"/>
      <c r="B163" s="16"/>
      <c r="C163" s="11"/>
      <c r="D163" s="7" t="s">
        <v>21</v>
      </c>
      <c r="E163" s="43" t="s">
        <v>55</v>
      </c>
      <c r="F163" s="44">
        <v>185</v>
      </c>
      <c r="G163" s="44">
        <v>0.12</v>
      </c>
      <c r="H163" s="44">
        <v>0.02</v>
      </c>
      <c r="I163" s="44">
        <v>9.18</v>
      </c>
      <c r="J163" s="44">
        <v>27.3</v>
      </c>
      <c r="K163" s="45">
        <v>377</v>
      </c>
    </row>
    <row r="164" spans="1:11" ht="15" x14ac:dyDescent="0.25">
      <c r="A164" s="24"/>
      <c r="B164" s="16"/>
      <c r="C164" s="11"/>
      <c r="D164" s="7" t="s">
        <v>22</v>
      </c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4"/>
      <c r="B165" s="16"/>
      <c r="C165" s="11"/>
      <c r="D165" s="7" t="s">
        <v>23</v>
      </c>
      <c r="E165" s="43" t="s">
        <v>44</v>
      </c>
      <c r="F165" s="44">
        <v>100</v>
      </c>
      <c r="G165" s="44">
        <v>0.4</v>
      </c>
      <c r="H165" s="44">
        <v>0.4</v>
      </c>
      <c r="I165" s="44">
        <v>9.8000000000000007</v>
      </c>
      <c r="J165" s="44">
        <v>47</v>
      </c>
      <c r="K165" s="45">
        <v>338</v>
      </c>
    </row>
    <row r="166" spans="1:11" ht="15" x14ac:dyDescent="0.25">
      <c r="A166" s="24"/>
      <c r="B166" s="16"/>
      <c r="C166" s="11"/>
      <c r="D166" s="6"/>
      <c r="E166" s="43" t="s">
        <v>57</v>
      </c>
      <c r="F166" s="44">
        <v>90</v>
      </c>
      <c r="G166" s="44">
        <v>3.48</v>
      </c>
      <c r="H166" s="44">
        <v>4.2</v>
      </c>
      <c r="I166" s="44">
        <v>13.2</v>
      </c>
      <c r="J166" s="44">
        <v>104.4</v>
      </c>
      <c r="K166" s="45" t="s">
        <v>35</v>
      </c>
    </row>
    <row r="167" spans="1:11" ht="15" x14ac:dyDescent="0.25">
      <c r="A167" s="24"/>
      <c r="B167" s="16"/>
      <c r="C167" s="11"/>
      <c r="D167" s="6"/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5"/>
      <c r="B168" s="18"/>
      <c r="C168" s="8"/>
      <c r="D168" s="19" t="s">
        <v>32</v>
      </c>
      <c r="E168" s="9"/>
      <c r="F168" s="20">
        <f>SUM(F161:F167)</f>
        <v>525</v>
      </c>
      <c r="G168" s="20">
        <f t="shared" ref="G168:J168" si="50">SUM(G161:G167)</f>
        <v>25.42</v>
      </c>
      <c r="H168" s="20">
        <f t="shared" si="50"/>
        <v>23.45</v>
      </c>
      <c r="I168" s="20">
        <f t="shared" si="50"/>
        <v>80.56</v>
      </c>
      <c r="J168" s="20">
        <f t="shared" si="50"/>
        <v>627.41</v>
      </c>
      <c r="K168" s="26"/>
    </row>
    <row r="169" spans="1:11" ht="15" x14ac:dyDescent="0.25">
      <c r="A169" s="27">
        <f>A161</f>
        <v>2</v>
      </c>
      <c r="B169" s="14">
        <v>4</v>
      </c>
      <c r="C169" s="10" t="s">
        <v>24</v>
      </c>
      <c r="D169" s="7" t="s">
        <v>25</v>
      </c>
      <c r="E169" s="43" t="s">
        <v>102</v>
      </c>
      <c r="F169" s="44">
        <v>60</v>
      </c>
      <c r="G169" s="44">
        <v>0.8</v>
      </c>
      <c r="H169" s="44">
        <v>3</v>
      </c>
      <c r="I169" s="44">
        <v>4.8</v>
      </c>
      <c r="J169" s="44">
        <v>50.1</v>
      </c>
      <c r="K169" s="45">
        <v>52</v>
      </c>
    </row>
    <row r="170" spans="1:11" ht="15" x14ac:dyDescent="0.25">
      <c r="A170" s="24"/>
      <c r="B170" s="16"/>
      <c r="C170" s="11"/>
      <c r="D170" s="7" t="s">
        <v>26</v>
      </c>
      <c r="E170" s="43" t="s">
        <v>103</v>
      </c>
      <c r="F170" s="44">
        <v>200</v>
      </c>
      <c r="G170" s="44">
        <v>2.1</v>
      </c>
      <c r="H170" s="44">
        <v>4.12</v>
      </c>
      <c r="I170" s="44">
        <v>6.32</v>
      </c>
      <c r="J170" s="44">
        <v>99.8</v>
      </c>
      <c r="K170" s="45">
        <v>88</v>
      </c>
    </row>
    <row r="171" spans="1:11" ht="15" x14ac:dyDescent="0.25">
      <c r="A171" s="24"/>
      <c r="B171" s="16"/>
      <c r="C171" s="11"/>
      <c r="D171" s="7" t="s">
        <v>27</v>
      </c>
      <c r="E171" s="43" t="s">
        <v>104</v>
      </c>
      <c r="F171" s="44">
        <v>100</v>
      </c>
      <c r="G171" s="44">
        <v>9.6</v>
      </c>
      <c r="H171" s="44">
        <v>12.42</v>
      </c>
      <c r="I171" s="44">
        <v>9.66</v>
      </c>
      <c r="J171" s="44">
        <v>189.96</v>
      </c>
      <c r="K171" s="45" t="s">
        <v>105</v>
      </c>
    </row>
    <row r="172" spans="1:11" ht="15" x14ac:dyDescent="0.25">
      <c r="A172" s="24"/>
      <c r="B172" s="16"/>
      <c r="C172" s="11"/>
      <c r="D172" s="7" t="s">
        <v>28</v>
      </c>
      <c r="E172" s="43" t="s">
        <v>63</v>
      </c>
      <c r="F172" s="44">
        <v>150</v>
      </c>
      <c r="G172" s="44">
        <v>3.65</v>
      </c>
      <c r="H172" s="44">
        <v>5.37</v>
      </c>
      <c r="I172" s="44">
        <v>36.68</v>
      </c>
      <c r="J172" s="44">
        <v>209.7</v>
      </c>
      <c r="K172" s="45">
        <v>304</v>
      </c>
    </row>
    <row r="173" spans="1:11" ht="15" x14ac:dyDescent="0.25">
      <c r="A173" s="24"/>
      <c r="B173" s="16"/>
      <c r="C173" s="11"/>
      <c r="D173" s="7" t="s">
        <v>29</v>
      </c>
      <c r="E173" s="43" t="s">
        <v>84</v>
      </c>
      <c r="F173" s="44">
        <v>180</v>
      </c>
      <c r="G173" s="44">
        <v>1.04</v>
      </c>
      <c r="H173" s="44">
        <v>0.3</v>
      </c>
      <c r="I173" s="44">
        <v>42.5</v>
      </c>
      <c r="J173" s="44">
        <v>132.12</v>
      </c>
      <c r="K173" s="45">
        <v>349</v>
      </c>
    </row>
    <row r="174" spans="1:11" ht="15" x14ac:dyDescent="0.25">
      <c r="A174" s="24"/>
      <c r="B174" s="16"/>
      <c r="C174" s="11"/>
      <c r="D174" s="7" t="s">
        <v>30</v>
      </c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4"/>
      <c r="B175" s="16"/>
      <c r="C175" s="11"/>
      <c r="D175" s="7" t="s">
        <v>31</v>
      </c>
      <c r="E175" s="43" t="s">
        <v>95</v>
      </c>
      <c r="F175" s="44">
        <v>30</v>
      </c>
      <c r="G175" s="44">
        <v>1.4</v>
      </c>
      <c r="H175" s="44">
        <v>0.47</v>
      </c>
      <c r="I175" s="44">
        <v>7.8</v>
      </c>
      <c r="J175" s="44">
        <v>42</v>
      </c>
      <c r="K175" s="45" t="s">
        <v>35</v>
      </c>
    </row>
    <row r="176" spans="1:11" ht="15" x14ac:dyDescent="0.25">
      <c r="A176" s="24"/>
      <c r="B176" s="16"/>
      <c r="C176" s="11"/>
      <c r="D176" s="6"/>
      <c r="E176" s="43" t="s">
        <v>66</v>
      </c>
      <c r="F176" s="44"/>
      <c r="G176" s="44"/>
      <c r="H176" s="44"/>
      <c r="I176" s="44"/>
      <c r="J176" s="44"/>
      <c r="K176" s="45"/>
    </row>
    <row r="177" spans="1:11" ht="15" x14ac:dyDescent="0.25">
      <c r="A177" s="24"/>
      <c r="B177" s="16"/>
      <c r="C177" s="11"/>
      <c r="D177" s="6"/>
      <c r="E177" s="43"/>
      <c r="F177" s="44"/>
      <c r="G177" s="44"/>
      <c r="H177" s="44"/>
      <c r="I177" s="44"/>
      <c r="J177" s="44"/>
      <c r="K177" s="45"/>
    </row>
    <row r="178" spans="1:11" ht="15" x14ac:dyDescent="0.25">
      <c r="A178" s="25"/>
      <c r="B178" s="18"/>
      <c r="C178" s="8"/>
      <c r="D178" s="19" t="s">
        <v>32</v>
      </c>
      <c r="E178" s="12"/>
      <c r="F178" s="20">
        <f>SUM(F169:F177)</f>
        <v>720</v>
      </c>
      <c r="G178" s="20">
        <f t="shared" ref="G178:J178" si="51">SUM(G169:G177)</f>
        <v>18.589999999999996</v>
      </c>
      <c r="H178" s="20">
        <f t="shared" si="51"/>
        <v>25.68</v>
      </c>
      <c r="I178" s="20">
        <f t="shared" si="51"/>
        <v>107.76</v>
      </c>
      <c r="J178" s="20">
        <f t="shared" si="51"/>
        <v>723.68</v>
      </c>
      <c r="K178" s="26"/>
    </row>
    <row r="179" spans="1:11" ht="15.75" thickBot="1" x14ac:dyDescent="0.25">
      <c r="A179" s="30">
        <f>A161</f>
        <v>2</v>
      </c>
      <c r="B179" s="31">
        <f>B161</f>
        <v>4</v>
      </c>
      <c r="C179" s="65" t="s">
        <v>4</v>
      </c>
      <c r="D179" s="66"/>
      <c r="E179" s="32"/>
      <c r="F179" s="33">
        <f>F168+F178</f>
        <v>1245</v>
      </c>
      <c r="G179" s="33">
        <f t="shared" ref="G179" si="52">G168+G178</f>
        <v>44.01</v>
      </c>
      <c r="H179" s="33">
        <f t="shared" ref="H179" si="53">H168+H178</f>
        <v>49.129999999999995</v>
      </c>
      <c r="I179" s="33">
        <f t="shared" ref="I179" si="54">I168+I178</f>
        <v>188.32</v>
      </c>
      <c r="J179" s="33">
        <f t="shared" ref="J179" si="55">J168+J178</f>
        <v>1351.09</v>
      </c>
      <c r="K179" s="33"/>
    </row>
    <row r="180" spans="1:11" ht="15" x14ac:dyDescent="0.25">
      <c r="A180" s="21">
        <v>2</v>
      </c>
      <c r="B180" s="22">
        <v>5</v>
      </c>
      <c r="C180" s="23" t="s">
        <v>19</v>
      </c>
      <c r="D180" s="5" t="s">
        <v>20</v>
      </c>
      <c r="E180" s="40" t="s">
        <v>58</v>
      </c>
      <c r="F180" s="41">
        <v>90</v>
      </c>
      <c r="G180" s="41">
        <v>12.4</v>
      </c>
      <c r="H180" s="41">
        <v>15.03</v>
      </c>
      <c r="I180" s="41">
        <v>20.05</v>
      </c>
      <c r="J180" s="41">
        <v>264.27999999999997</v>
      </c>
      <c r="K180" s="42">
        <v>233</v>
      </c>
    </row>
    <row r="181" spans="1:11" ht="15" x14ac:dyDescent="0.25">
      <c r="A181" s="24"/>
      <c r="B181" s="16"/>
      <c r="C181" s="11"/>
      <c r="D181" s="6"/>
      <c r="E181" s="43" t="s">
        <v>42</v>
      </c>
      <c r="F181" s="44">
        <v>150</v>
      </c>
      <c r="G181" s="44">
        <v>3.06</v>
      </c>
      <c r="H181" s="44">
        <v>4.8</v>
      </c>
      <c r="I181" s="44">
        <v>20.440000000000001</v>
      </c>
      <c r="J181" s="44">
        <v>137.25</v>
      </c>
      <c r="K181" s="45">
        <v>312</v>
      </c>
    </row>
    <row r="182" spans="1:11" ht="15" x14ac:dyDescent="0.25">
      <c r="A182" s="24"/>
      <c r="B182" s="16"/>
      <c r="C182" s="11"/>
      <c r="D182" s="7" t="s">
        <v>21</v>
      </c>
      <c r="E182" s="43" t="s">
        <v>59</v>
      </c>
      <c r="F182" s="44">
        <v>185</v>
      </c>
      <c r="G182" s="44">
        <v>0.12</v>
      </c>
      <c r="H182" s="44">
        <v>0.02</v>
      </c>
      <c r="I182" s="44">
        <v>9.18</v>
      </c>
      <c r="J182" s="44">
        <v>27.3</v>
      </c>
      <c r="K182" s="45">
        <v>377</v>
      </c>
    </row>
    <row r="183" spans="1:11" ht="15" x14ac:dyDescent="0.25">
      <c r="A183" s="24"/>
      <c r="B183" s="16"/>
      <c r="C183" s="11"/>
      <c r="D183" s="7" t="s">
        <v>22</v>
      </c>
      <c r="E183" s="43" t="s">
        <v>43</v>
      </c>
      <c r="F183" s="44">
        <v>30</v>
      </c>
      <c r="G183" s="44">
        <v>1.4</v>
      </c>
      <c r="H183" s="44">
        <v>0.47</v>
      </c>
      <c r="I183" s="44">
        <v>7.8</v>
      </c>
      <c r="J183" s="44">
        <v>42</v>
      </c>
      <c r="K183" s="45" t="s">
        <v>35</v>
      </c>
    </row>
    <row r="184" spans="1:11" ht="15" x14ac:dyDescent="0.25">
      <c r="A184" s="24"/>
      <c r="B184" s="16"/>
      <c r="C184" s="11"/>
      <c r="D184" s="7" t="s">
        <v>23</v>
      </c>
      <c r="E184" s="43" t="s">
        <v>44</v>
      </c>
      <c r="F184" s="44">
        <v>100</v>
      </c>
      <c r="G184" s="44">
        <v>0.4</v>
      </c>
      <c r="H184" s="44">
        <v>0.4</v>
      </c>
      <c r="I184" s="44">
        <v>9.8000000000000007</v>
      </c>
      <c r="J184" s="44">
        <v>47</v>
      </c>
      <c r="K184" s="45">
        <v>338</v>
      </c>
    </row>
    <row r="185" spans="1:11" ht="15" x14ac:dyDescent="0.25">
      <c r="A185" s="24"/>
      <c r="B185" s="16"/>
      <c r="C185" s="11"/>
      <c r="D185" s="6"/>
      <c r="E185" s="43"/>
      <c r="F185" s="44">
        <v>40</v>
      </c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6"/>
      <c r="E186" s="43"/>
      <c r="F186" s="44"/>
      <c r="G186" s="44"/>
      <c r="H186" s="44"/>
      <c r="I186" s="44"/>
      <c r="J186" s="44"/>
      <c r="K186" s="45"/>
    </row>
    <row r="187" spans="1:11" ht="15.75" customHeight="1" x14ac:dyDescent="0.25">
      <c r="A187" s="25"/>
      <c r="B187" s="18"/>
      <c r="C187" s="8"/>
      <c r="D187" s="19" t="s">
        <v>32</v>
      </c>
      <c r="E187" s="9"/>
      <c r="F187" s="20">
        <f>SUM(F180:F186)</f>
        <v>595</v>
      </c>
      <c r="G187" s="20">
        <f>SUM(G180:G186)</f>
        <v>17.38</v>
      </c>
      <c r="H187" s="20">
        <f>SUM(H180:H186)</f>
        <v>20.719999999999995</v>
      </c>
      <c r="I187" s="20">
        <f>SUM(I180:I186)</f>
        <v>67.27</v>
      </c>
      <c r="J187" s="20">
        <f>SUM(J180:J186)</f>
        <v>517.82999999999993</v>
      </c>
      <c r="K187" s="26"/>
    </row>
    <row r="188" spans="1:11" ht="15" x14ac:dyDescent="0.25">
      <c r="A188" s="27">
        <f>A180</f>
        <v>2</v>
      </c>
      <c r="B188" s="14">
        <v>5</v>
      </c>
      <c r="C188" s="10" t="s">
        <v>24</v>
      </c>
      <c r="D188" s="7" t="s">
        <v>25</v>
      </c>
      <c r="E188" s="43" t="s">
        <v>106</v>
      </c>
      <c r="F188" s="44">
        <v>60</v>
      </c>
      <c r="G188" s="44">
        <v>7.0000000000000007E-2</v>
      </c>
      <c r="H188" s="44">
        <v>3.1</v>
      </c>
      <c r="I188" s="44">
        <v>6.6</v>
      </c>
      <c r="J188" s="44">
        <v>54.06</v>
      </c>
      <c r="K188" s="45">
        <v>46</v>
      </c>
    </row>
    <row r="189" spans="1:11" ht="15" x14ac:dyDescent="0.25">
      <c r="A189" s="24"/>
      <c r="B189" s="16"/>
      <c r="C189" s="11"/>
      <c r="D189" s="7" t="s">
        <v>26</v>
      </c>
      <c r="E189" s="43" t="s">
        <v>107</v>
      </c>
      <c r="F189" s="44">
        <v>200</v>
      </c>
      <c r="G189" s="44">
        <v>2.2999999999999998</v>
      </c>
      <c r="H189" s="44">
        <v>4.2</v>
      </c>
      <c r="I189" s="44">
        <v>9.6</v>
      </c>
      <c r="J189" s="44">
        <v>113.8</v>
      </c>
      <c r="K189" s="45">
        <v>96</v>
      </c>
    </row>
    <row r="190" spans="1:11" ht="15" x14ac:dyDescent="0.25">
      <c r="A190" s="24"/>
      <c r="B190" s="16"/>
      <c r="C190" s="11"/>
      <c r="D190" s="7" t="s">
        <v>27</v>
      </c>
      <c r="E190" s="43" t="s">
        <v>108</v>
      </c>
      <c r="F190" s="44">
        <v>100</v>
      </c>
      <c r="G190" s="44">
        <v>15.69</v>
      </c>
      <c r="H190" s="44">
        <v>15.08</v>
      </c>
      <c r="I190" s="44">
        <v>14.65</v>
      </c>
      <c r="J190" s="44">
        <v>257.39999999999998</v>
      </c>
      <c r="K190" s="45" t="s">
        <v>109</v>
      </c>
    </row>
    <row r="191" spans="1:11" ht="15" x14ac:dyDescent="0.25">
      <c r="A191" s="24"/>
      <c r="B191" s="16"/>
      <c r="C191" s="11"/>
      <c r="D191" s="7" t="s">
        <v>28</v>
      </c>
      <c r="E191" s="43" t="s">
        <v>110</v>
      </c>
      <c r="F191" s="44">
        <v>150</v>
      </c>
      <c r="G191" s="44">
        <v>5.52</v>
      </c>
      <c r="H191" s="44">
        <v>4.5199999999999996</v>
      </c>
      <c r="I191" s="44">
        <v>26.45</v>
      </c>
      <c r="J191" s="44">
        <v>168.45</v>
      </c>
      <c r="K191" s="45">
        <v>309</v>
      </c>
    </row>
    <row r="192" spans="1:11" ht="15" x14ac:dyDescent="0.25">
      <c r="A192" s="24"/>
      <c r="B192" s="16"/>
      <c r="C192" s="11"/>
      <c r="D192" s="7" t="s">
        <v>29</v>
      </c>
      <c r="E192" s="43" t="s">
        <v>111</v>
      </c>
      <c r="F192" s="44">
        <v>180</v>
      </c>
      <c r="G192" s="44">
        <v>0.14000000000000001</v>
      </c>
      <c r="H192" s="44">
        <v>0.14000000000000001</v>
      </c>
      <c r="I192" s="44">
        <v>25.1</v>
      </c>
      <c r="J192" s="44">
        <v>103.14</v>
      </c>
      <c r="K192" s="45">
        <v>342</v>
      </c>
    </row>
    <row r="193" spans="1:11" ht="15" x14ac:dyDescent="0.25">
      <c r="A193" s="24"/>
      <c r="B193" s="16"/>
      <c r="C193" s="11"/>
      <c r="D193" s="7" t="s">
        <v>30</v>
      </c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4"/>
      <c r="B194" s="16"/>
      <c r="C194" s="11"/>
      <c r="D194" s="7" t="s">
        <v>31</v>
      </c>
      <c r="E194" s="43" t="s">
        <v>86</v>
      </c>
      <c r="F194" s="44">
        <v>30</v>
      </c>
      <c r="G194" s="44">
        <v>1.4</v>
      </c>
      <c r="H194" s="44">
        <v>0.47</v>
      </c>
      <c r="I194" s="44">
        <v>7.8</v>
      </c>
      <c r="J194" s="44">
        <v>42</v>
      </c>
      <c r="K194" s="45" t="s">
        <v>35</v>
      </c>
    </row>
    <row r="195" spans="1:11" ht="15" x14ac:dyDescent="0.25">
      <c r="A195" s="24"/>
      <c r="B195" s="16"/>
      <c r="C195" s="11"/>
      <c r="D195" s="6"/>
      <c r="E195" s="43" t="s">
        <v>66</v>
      </c>
      <c r="F195" s="44">
        <v>1</v>
      </c>
      <c r="G195" s="44"/>
      <c r="H195" s="44"/>
      <c r="I195" s="44"/>
      <c r="J195" s="44"/>
      <c r="K195" s="45"/>
    </row>
    <row r="196" spans="1:11" ht="15" x14ac:dyDescent="0.25">
      <c r="A196" s="24"/>
      <c r="B196" s="16"/>
      <c r="C196" s="11"/>
      <c r="D196" s="6"/>
      <c r="E196" s="43"/>
      <c r="F196" s="44"/>
      <c r="G196" s="44"/>
      <c r="H196" s="44"/>
      <c r="I196" s="44"/>
      <c r="J196" s="44"/>
      <c r="K196" s="45"/>
    </row>
    <row r="197" spans="1:11" ht="15" x14ac:dyDescent="0.25">
      <c r="A197" s="25"/>
      <c r="B197" s="18"/>
      <c r="C197" s="8"/>
      <c r="D197" s="19" t="s">
        <v>32</v>
      </c>
      <c r="E197" s="12"/>
      <c r="F197" s="20">
        <f>SUM(F188:F196)</f>
        <v>721</v>
      </c>
      <c r="G197" s="20">
        <f t="shared" ref="G197:J197" si="56">SUM(G188:G196)</f>
        <v>25.119999999999997</v>
      </c>
      <c r="H197" s="20">
        <f t="shared" si="56"/>
        <v>27.51</v>
      </c>
      <c r="I197" s="20">
        <f t="shared" si="56"/>
        <v>90.2</v>
      </c>
      <c r="J197" s="20">
        <f t="shared" si="56"/>
        <v>738.85</v>
      </c>
      <c r="K197" s="26"/>
    </row>
    <row r="198" spans="1:11" ht="15.75" thickBot="1" x14ac:dyDescent="0.25">
      <c r="A198" s="30">
        <f>A180</f>
        <v>2</v>
      </c>
      <c r="B198" s="31">
        <f>B180</f>
        <v>5</v>
      </c>
      <c r="C198" s="65" t="s">
        <v>4</v>
      </c>
      <c r="D198" s="66"/>
      <c r="E198" s="32"/>
      <c r="F198" s="33">
        <f>F187+F197</f>
        <v>1316</v>
      </c>
      <c r="G198" s="33">
        <f t="shared" ref="G198" si="57">G187+G197</f>
        <v>42.5</v>
      </c>
      <c r="H198" s="33">
        <f t="shared" ref="H198" si="58">H187+H197</f>
        <v>48.23</v>
      </c>
      <c r="I198" s="33">
        <f t="shared" ref="I198" si="59">I187+I197</f>
        <v>157.47</v>
      </c>
      <c r="J198" s="33">
        <f t="shared" ref="J198" si="60">J187+J197</f>
        <v>1256.6799999999998</v>
      </c>
      <c r="K198" s="33"/>
    </row>
    <row r="199" spans="1:11" ht="13.5" thickBot="1" x14ac:dyDescent="0.25">
      <c r="A199" s="28"/>
      <c r="B199" s="29"/>
      <c r="C199" s="67" t="s">
        <v>5</v>
      </c>
      <c r="D199" s="67"/>
      <c r="E199" s="67"/>
      <c r="F199" s="35">
        <f>(F24+F43+F62+F81+F101+F121+F140+F160+F179+F198)/(IF(F24=0,0,1)+IF(F43=0,0,1)+IF(F62=0,0,1)+IF(F81=0,0,1)+IF(F101=0,0,1)+IF(F121=0,0,1)+IF(F140=0,0,1)+IF(F160=0,0,1)+IF(F179=0,0,1)+IF(F198=0,0,1))</f>
        <v>1258.0999999999999</v>
      </c>
      <c r="G199" s="35">
        <f>(G24+G43+G62+G81+G101+G121+G140+G160+G179+G198)/(IF(G24=0,0,1)+IF(G43=0,0,1)+IF(G62=0,0,1)+IF(G81=0,0,1)+IF(G101=0,0,1)+IF(G121=0,0,1)+IF(G140=0,0,1)+IF(G160=0,0,1)+IF(G179=0,0,1)+IF(G198=0,0,1))</f>
        <v>40.995999999999995</v>
      </c>
      <c r="H199" s="35">
        <f>(H24+H43+H62+H81+H101+H121+H140+H160+H179+H198)/(IF(H24=0,0,1)+IF(H43=0,0,1)+IF(H62=0,0,1)+IF(H81=0,0,1)+IF(H101=0,0,1)+IF(H121=0,0,1)+IF(H140=0,0,1)+IF(H160=0,0,1)+IF(H179=0,0,1)+IF(H198=0,0,1))</f>
        <v>48.814000000000007</v>
      </c>
      <c r="I199" s="35">
        <f>(I24+I43+I62+I81+I101+I121+I140+I160+I179+I198)/(IF(I24=0,0,1)+IF(I43=0,0,1)+IF(I62=0,0,1)+IF(I81=0,0,1)+IF(I101=0,0,1)+IF(I121=0,0,1)+IF(I140=0,0,1)+IF(I160=0,0,1)+IF(I179=0,0,1)+IF(I198=0,0,1))</f>
        <v>176.58099999999999</v>
      </c>
      <c r="J199" s="35">
        <f>(J24+J43+J62+J81+J101+J121+J140+J160+J179+J198)/(IF(J24=0,0,1)+IF(J43=0,0,1)+IF(J62=0,0,1)+IF(J81=0,0,1)+IF(J101=0,0,1)+IF(J121=0,0,1)+IF(J140=0,0,1)+IF(J160=0,0,1)+IF(J179=0,0,1)+IF(J198=0,0,1))</f>
        <v>1317.39</v>
      </c>
      <c r="K199" s="35"/>
    </row>
  </sheetData>
  <mergeCells count="14">
    <mergeCell ref="C81:D81"/>
    <mergeCell ref="C101:D101"/>
    <mergeCell ref="C24:D24"/>
    <mergeCell ref="C199:E199"/>
    <mergeCell ref="C198:D198"/>
    <mergeCell ref="C121:D121"/>
    <mergeCell ref="C140:D140"/>
    <mergeCell ref="C160:D160"/>
    <mergeCell ref="C179:D17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2024-09-06T10:29:50Z</dcterms:modified>
</cp:coreProperties>
</file>