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dmila\Desktop\меню 07.10.2024\"/>
    </mc:Choice>
  </mc:AlternateContent>
  <bookViews>
    <workbookView xWindow="0" yWindow="0" windowWidth="20490" windowHeight="7620"/>
  </bookViews>
  <sheets>
    <sheet name="Лист1" sheetId="1" r:id="rId1"/>
  </sheets>
  <calcPr calcId="162913" iterate="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F196" i="1"/>
  <c r="H196" i="1"/>
  <c r="J196" i="1"/>
  <c r="G196" i="1"/>
</calcChain>
</file>

<file path=xl/sharedStrings.xml><?xml version="1.0" encoding="utf-8"?>
<sst xmlns="http://schemas.openxmlformats.org/spreadsheetml/2006/main" count="350" uniqueCount="128">
  <si>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</si>
  <si>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</si>
  <si>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</si>
  <si>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</si>
  <si>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</si>
  <si>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</si>
  <si>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</si>
  <si>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</si>
  <si>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</si>
  <si>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</si>
  <si>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</si>
  <si>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</si>
  <si>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</si>
  <si>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</si>
  <si>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</si>
  <si>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</si>
  <si>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</si>
  <si>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</si>
  <si>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</si>
  <si>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</si>
  <si>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</si>
  <si>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</si>
  <si>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</si>
  <si>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</si>
  <si>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</si>
  <si>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</si>
  <si>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</si>
  <si>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</si>
  <si>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</si>
  <si>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</si>
  <si>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</si>
  <si>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</si>
  <si>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</si>
  <si>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</si>
  <si>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</si>
  <si>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</si>
  <si>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</si>
  <si>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</si>
  <si>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</si>
  <si>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№42</t>
  </si>
  <si>
    <t>директор школы</t>
  </si>
  <si>
    <t>С. А. Суллерова</t>
  </si>
  <si>
    <t xml:space="preserve">Каша «Дружба» молочная с маслом слив. (рис, пшено) </t>
  </si>
  <si>
    <t>Суп с  бобовыми(горох)  на курином бульоне</t>
  </si>
  <si>
    <t>Рис отварной</t>
  </si>
  <si>
    <t>Сок фруктовый</t>
  </si>
  <si>
    <t>б/н</t>
  </si>
  <si>
    <t xml:space="preserve">Соль йодированная </t>
  </si>
  <si>
    <t>Щи из свежей капустына курином бульоне</t>
  </si>
  <si>
    <t>Каша рассыпчатая гречневая</t>
  </si>
  <si>
    <t>Хлеб пшеничный</t>
  </si>
  <si>
    <t xml:space="preserve">Хлеб ржаной                              </t>
  </si>
  <si>
    <t>Жаркое по-домашнему(свинина нежирных сортов)</t>
  </si>
  <si>
    <t>Хлеб ржаной</t>
  </si>
  <si>
    <t>Суп овощной с фрикадельками на курином бульене</t>
  </si>
  <si>
    <t>Соль йодированная</t>
  </si>
  <si>
    <t>Печенье</t>
  </si>
  <si>
    <t>Фрукты</t>
  </si>
  <si>
    <t>Картофельное пюре</t>
  </si>
  <si>
    <t>Рассольник по-ленинградски на курином бульоне</t>
  </si>
  <si>
    <t>Макароны отварные со сливочным маслом</t>
  </si>
  <si>
    <t>168,45</t>
  </si>
  <si>
    <t>Салат из моркови с яблоком</t>
  </si>
  <si>
    <t xml:space="preserve">Борщ с картофелем на курином бульоне </t>
  </si>
  <si>
    <t>Каша рассыпчатая (гречка)</t>
  </si>
  <si>
    <t>Омлет с вареной колбасой</t>
  </si>
  <si>
    <t>Щи из свежей капусты с картофелем на курином бульоне</t>
  </si>
  <si>
    <t>Компот из свежих плодов</t>
  </si>
  <si>
    <t>Чай     с сахаром  и лимоном</t>
  </si>
  <si>
    <t>Батон пшеничный</t>
  </si>
  <si>
    <t>Соль иодированная</t>
  </si>
  <si>
    <t>соль иодированная</t>
  </si>
  <si>
    <t>Винегрет овощной с растительным маслом</t>
  </si>
  <si>
    <t>Салат морковный с сахаром</t>
  </si>
  <si>
    <t>Печень «по-строгоновски»</t>
  </si>
  <si>
    <t>Оладьи</t>
  </si>
  <si>
    <t xml:space="preserve"> со сгущенным молоком</t>
  </si>
  <si>
    <t>Какао с молоком</t>
  </si>
  <si>
    <t>батон нарезной</t>
  </si>
  <si>
    <t>Фруктовое пюре</t>
  </si>
  <si>
    <t>сыр</t>
  </si>
  <si>
    <t>Салат из свеклы с зеленым горошком</t>
  </si>
  <si>
    <t>Котлета рубленная (из мяса птицы)с красным соусом 331</t>
  </si>
  <si>
    <t xml:space="preserve">Макароны отварные </t>
  </si>
  <si>
    <t xml:space="preserve">Чай с сахаром </t>
  </si>
  <si>
    <t>Огурец свежий или соленый</t>
  </si>
  <si>
    <t>Салат из свежей капусты или квашеной</t>
  </si>
  <si>
    <t>45/47</t>
  </si>
  <si>
    <t>Рассольник ленинградский  на курином бульоне</t>
  </si>
  <si>
    <t>Тефтели из мяса птицы с соусом</t>
  </si>
  <si>
    <t>Хлеб пшеничный (батон)</t>
  </si>
  <si>
    <t>278.1</t>
  </si>
  <si>
    <t>Запеканка творожная или сырники со сгущеным молоком</t>
  </si>
  <si>
    <t>Кофейный напиток</t>
  </si>
  <si>
    <t>ё12,9</t>
  </si>
  <si>
    <t>223/219</t>
  </si>
  <si>
    <t>5?9</t>
  </si>
  <si>
    <t>1?2</t>
  </si>
  <si>
    <t>17?1</t>
  </si>
  <si>
    <t>Плов из свинины</t>
  </si>
  <si>
    <t>Салат из моркови с сахаром</t>
  </si>
  <si>
    <t>Борщ с картофелем и капустой на мясном бульоне</t>
  </si>
  <si>
    <t xml:space="preserve">Котлета или биточек рыбная </t>
  </si>
  <si>
    <t>Соус сметанный  с томатом и луком</t>
  </si>
  <si>
    <t>Блинчики с фруктовой начинкой с соусом из свежезамороженных ягод</t>
  </si>
  <si>
    <t>Салат из свеклы с растительным маслом</t>
  </si>
  <si>
    <t xml:space="preserve">Сосиска отварная </t>
  </si>
  <si>
    <t>Хлеб пшеничный(батон)</t>
  </si>
  <si>
    <t>Каша вязкая молочная пшенная со сливочным маслом</t>
  </si>
  <si>
    <t>Батон нарезной</t>
  </si>
  <si>
    <t>Птица тушеная в соусе №331</t>
  </si>
  <si>
    <t>Компот из кураги</t>
  </si>
  <si>
    <t>Каша рисовая молочная с маслом сливочным</t>
  </si>
  <si>
    <t>Чай с сахаром с лимоном</t>
  </si>
  <si>
    <t>Яйцо отварное</t>
  </si>
  <si>
    <t>Хлеб нарезной</t>
  </si>
  <si>
    <t>Суп овощной на мясном бульоне</t>
  </si>
  <si>
    <t>Жаркое по-домашнему со свининой</t>
  </si>
  <si>
    <t>Салат из свеклы отварной с зеленым горошком</t>
  </si>
  <si>
    <t>Фрикадельки (птица) с соусом №329</t>
  </si>
  <si>
    <t>Компот из изюма</t>
  </si>
  <si>
    <t>Сосиска отварная для детского питания</t>
  </si>
  <si>
    <t>Макароны отварные с маслом сливочным</t>
  </si>
  <si>
    <t>Шоколад</t>
  </si>
  <si>
    <t>202/309</t>
  </si>
  <si>
    <t>Рассольник                                        «Ленинградский»на курином бульоне</t>
  </si>
  <si>
    <t>Макароны отварные</t>
  </si>
  <si>
    <t>278.2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</si>
</sst>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1" fillId="4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E181" sqref="E181:K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150</v>
      </c>
      <c r="G6" s="40">
        <v>8.81</v>
      </c>
      <c r="H6" s="40">
        <v>8.98</v>
      </c>
      <c r="I6" s="40">
        <v>72.790000000000006</v>
      </c>
      <c r="J6" s="40">
        <v>404.08</v>
      </c>
      <c r="K6" s="41">
        <v>401</v>
      </c>
      <c r="L6" s="40"/>
    </row>
    <row r="7" spans="1:12" ht="15" x14ac:dyDescent="0.25">
      <c r="A7" s="23"/>
      <c r="B7" s="15"/>
      <c r="C7" s="11"/>
      <c r="D7" s="6"/>
      <c r="E7" s="42" t="s">
        <v>76</v>
      </c>
      <c r="F7" s="43">
        <v>50</v>
      </c>
      <c r="G7" s="43">
        <v>3.4</v>
      </c>
      <c r="H7" s="43">
        <v>3.75</v>
      </c>
      <c r="I7" s="43">
        <v>25.25</v>
      </c>
      <c r="J7" s="43">
        <v>148.19999999999999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0.13</v>
      </c>
      <c r="H8" s="43">
        <v>0.02</v>
      </c>
      <c r="I8" s="43">
        <v>9.9</v>
      </c>
      <c r="J8" s="43">
        <v>29.5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1</v>
      </c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501</v>
      </c>
      <c r="G13" s="19">
        <f t="shared" ref="G13:J13" si="0">SUM(G6:G12)</f>
        <v>12.740000000000002</v>
      </c>
      <c r="H13" s="19">
        <f t="shared" si="0"/>
        <v>13.15</v>
      </c>
      <c r="I13" s="19">
        <f t="shared" si="0"/>
        <v>117.74000000000001</v>
      </c>
      <c r="J13" s="19">
        <f t="shared" si="0"/>
        <v>628.78</v>
      </c>
      <c r="K13" s="25"/>
      <c r="L13" s="43">
        <v>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3">
        <v>60</v>
      </c>
      <c r="G14" s="43">
        <v>0.7</v>
      </c>
      <c r="H14" s="43">
        <v>0.06</v>
      </c>
      <c r="I14" s="43">
        <v>6.9</v>
      </c>
      <c r="J14" s="43">
        <v>49.02</v>
      </c>
      <c r="K14" s="44">
        <v>62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5.49</v>
      </c>
      <c r="H15" s="43">
        <v>5.27</v>
      </c>
      <c r="I15" s="43">
        <v>16.54</v>
      </c>
      <c r="J15" s="43">
        <v>148.29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74</v>
      </c>
      <c r="F16" s="43">
        <v>90</v>
      </c>
      <c r="G16" s="43">
        <v>14.04</v>
      </c>
      <c r="H16" s="43">
        <v>10.199999999999999</v>
      </c>
      <c r="I16" s="43">
        <v>3.2</v>
      </c>
      <c r="J16" s="43">
        <v>139.9</v>
      </c>
      <c r="K16" s="44">
        <v>255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3.65</v>
      </c>
      <c r="H17" s="43">
        <v>5.37</v>
      </c>
      <c r="I17" s="43">
        <v>36.68</v>
      </c>
      <c r="J17" s="43">
        <v>209.7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180</v>
      </c>
      <c r="G18" s="43">
        <v>0.9</v>
      </c>
      <c r="H18" s="43">
        <v>0</v>
      </c>
      <c r="I18" s="43">
        <v>18.2</v>
      </c>
      <c r="J18" s="43">
        <v>76.3</v>
      </c>
      <c r="K18" s="44">
        <v>389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69</v>
      </c>
      <c r="F19" s="43">
        <v>30</v>
      </c>
      <c r="G19" s="43">
        <v>2.25</v>
      </c>
      <c r="H19" s="43">
        <v>0.84</v>
      </c>
      <c r="I19" s="43">
        <v>15.51</v>
      </c>
      <c r="J19" s="43">
        <v>70.14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1.4</v>
      </c>
      <c r="H20" s="43">
        <v>0.47</v>
      </c>
      <c r="I20" s="43">
        <v>7.8</v>
      </c>
      <c r="J20" s="43">
        <v>42</v>
      </c>
      <c r="K20" s="44" t="s">
        <v>46</v>
      </c>
      <c r="L20" s="43"/>
    </row>
    <row r="21" spans="1:12" ht="15" x14ac:dyDescent="0.25">
      <c r="A21" s="23"/>
      <c r="B21" s="15"/>
      <c r="C21" s="11"/>
      <c r="D21" s="6"/>
      <c r="E21" s="42" t="s">
        <v>70</v>
      </c>
      <c r="F21" s="43">
        <v>1</v>
      </c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741</v>
      </c>
      <c r="G23" s="19">
        <f t="shared" ref="G23:J23" si="1">SUM(G14:G22)</f>
        <v>28.429999999999996</v>
      </c>
      <c r="H23" s="19">
        <f t="shared" si="1"/>
        <v>22.209999999999997</v>
      </c>
      <c r="I23" s="19">
        <f t="shared" si="1"/>
        <v>104.83</v>
      </c>
      <c r="J23" s="19">
        <f t="shared" si="1"/>
        <v>735.35</v>
      </c>
      <c r="K23" s="25"/>
      <c r="L23" s="19">
        <v>79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1242</v>
      </c>
      <c r="G24" s="32">
        <f t="shared" ref="G24:J24" si="2">G13+G23</f>
        <v>41.17</v>
      </c>
      <c r="H24" s="32">
        <f t="shared" si="2"/>
        <v>35.36</v>
      </c>
      <c r="I24" s="32">
        <f t="shared" si="2"/>
        <v>222.57</v>
      </c>
      <c r="J24" s="32">
        <f t="shared" si="2"/>
        <v>1364.13</v>
      </c>
      <c r="K24" s="32"/>
      <c r="L24" s="32">
        <f t="shared" ref="L24" si="3">L13+L23</f>
        <v>158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6.08</v>
      </c>
      <c r="H25" s="40">
        <v>9.8000000000000007</v>
      </c>
      <c r="I25" s="40">
        <v>31.32</v>
      </c>
      <c r="J25" s="40">
        <v>237.5</v>
      </c>
      <c r="K25" s="41">
        <v>175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77</v>
      </c>
      <c r="F27" s="43">
        <v>200</v>
      </c>
      <c r="G27" s="43">
        <v>6.6</v>
      </c>
      <c r="H27" s="43">
        <v>1.3</v>
      </c>
      <c r="I27" s="43">
        <v>19</v>
      </c>
      <c r="J27" s="43">
        <v>94.8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78</v>
      </c>
      <c r="F28" s="43">
        <v>30</v>
      </c>
      <c r="G28" s="43">
        <v>2.25</v>
      </c>
      <c r="H28" s="43">
        <v>0.84</v>
      </c>
      <c r="I28" s="43">
        <v>15.51</v>
      </c>
      <c r="J28" s="43">
        <v>85.8</v>
      </c>
      <c r="K28" s="44" t="s">
        <v>46</v>
      </c>
      <c r="L28" s="43"/>
    </row>
    <row r="29" spans="1:12" ht="15.75" x14ac:dyDescent="0.25">
      <c r="A29" s="14"/>
      <c r="B29" s="15"/>
      <c r="C29" s="11"/>
      <c r="D29" s="7" t="s">
        <v>24</v>
      </c>
      <c r="E29" s="52" t="s">
        <v>79</v>
      </c>
      <c r="F29" s="43">
        <v>90</v>
      </c>
      <c r="G29" s="43"/>
      <c r="H29" s="43"/>
      <c r="I29" s="43">
        <v>8.1</v>
      </c>
      <c r="J29" s="43">
        <v>32.4</v>
      </c>
      <c r="K29" s="44" t="s">
        <v>46</v>
      </c>
      <c r="L29" s="43"/>
    </row>
    <row r="30" spans="1:12" ht="15" x14ac:dyDescent="0.25">
      <c r="A30" s="14"/>
      <c r="B30" s="15"/>
      <c r="C30" s="11"/>
      <c r="D30" s="6"/>
      <c r="E30" s="51" t="s">
        <v>80</v>
      </c>
      <c r="F30" s="43">
        <v>20</v>
      </c>
      <c r="G30" s="43">
        <v>4.6399999999999997</v>
      </c>
      <c r="H30" s="43">
        <v>5.9</v>
      </c>
      <c r="I30" s="43"/>
      <c r="J30" s="43">
        <v>72</v>
      </c>
      <c r="K30" s="44">
        <v>15</v>
      </c>
      <c r="L30" s="43"/>
    </row>
    <row r="31" spans="1:12" ht="15" x14ac:dyDescent="0.25">
      <c r="A31" s="14"/>
      <c r="B31" s="15"/>
      <c r="C31" s="11"/>
      <c r="D31" s="6"/>
      <c r="E31" s="42" t="s">
        <v>47</v>
      </c>
      <c r="F31" s="43">
        <v>1</v>
      </c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541</v>
      </c>
      <c r="G32" s="19">
        <f>SUM(G25:G31)</f>
        <v>19.57</v>
      </c>
      <c r="H32" s="19">
        <f>SUM(H25:H31)</f>
        <v>17.840000000000003</v>
      </c>
      <c r="I32" s="19">
        <f>SUM(I25:I31)</f>
        <v>73.929999999999993</v>
      </c>
      <c r="J32" s="19">
        <f>SUM(J25:J31)</f>
        <v>522.5</v>
      </c>
      <c r="K32" s="25"/>
      <c r="L32" s="19">
        <v>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81</v>
      </c>
      <c r="F33" s="43">
        <v>60</v>
      </c>
      <c r="G33" s="43">
        <v>0.98</v>
      </c>
      <c r="H33" s="43">
        <v>2.5</v>
      </c>
      <c r="I33" s="43">
        <v>5.4</v>
      </c>
      <c r="J33" s="43">
        <v>47.93</v>
      </c>
      <c r="K33" s="44">
        <v>53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2.1</v>
      </c>
      <c r="H34" s="43">
        <v>4.12</v>
      </c>
      <c r="I34" s="43">
        <v>6.32</v>
      </c>
      <c r="J34" s="43">
        <v>99.8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82</v>
      </c>
      <c r="F35" s="43">
        <v>90</v>
      </c>
      <c r="G35" s="43">
        <v>9.18</v>
      </c>
      <c r="H35" s="43">
        <v>10.7</v>
      </c>
      <c r="I35" s="43">
        <v>11.3</v>
      </c>
      <c r="J35" s="43">
        <v>179.89</v>
      </c>
      <c r="K35" s="44">
        <v>294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83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180</v>
      </c>
      <c r="G37" s="43">
        <v>0.14000000000000001</v>
      </c>
      <c r="H37" s="43">
        <v>0.14000000000000001</v>
      </c>
      <c r="I37" s="43">
        <v>25.1</v>
      </c>
      <c r="J37" s="43">
        <v>103.14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2.25</v>
      </c>
      <c r="H38" s="43">
        <v>0.84</v>
      </c>
      <c r="I38" s="43">
        <v>15.51</v>
      </c>
      <c r="J38" s="43">
        <v>70.14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1.4</v>
      </c>
      <c r="H39" s="43">
        <v>0.47</v>
      </c>
      <c r="I39" s="43">
        <v>7.8</v>
      </c>
      <c r="J39" s="43">
        <v>42</v>
      </c>
      <c r="K39" s="44" t="s">
        <v>46</v>
      </c>
      <c r="L39" s="43"/>
    </row>
    <row r="40" spans="1:12" ht="15" x14ac:dyDescent="0.25">
      <c r="A40" s="14"/>
      <c r="B40" s="15"/>
      <c r="C40" s="11"/>
      <c r="D40" s="6"/>
      <c r="E40" s="42" t="s">
        <v>47</v>
      </c>
      <c r="F40" s="43">
        <v>1</v>
      </c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741</v>
      </c>
      <c r="G42" s="19">
        <f t="shared" ref="G42" si="4">SUM(G33:G41)</f>
        <v>21.57</v>
      </c>
      <c r="H42" s="19">
        <f t="shared" ref="H42" si="5">SUM(H33:H41)</f>
        <v>23.29</v>
      </c>
      <c r="I42" s="19">
        <f t="shared" ref="I42" si="6">SUM(I33:I41)</f>
        <v>97.88</v>
      </c>
      <c r="J42" s="19">
        <f t="shared" ref="J42" si="7">SUM(J33:J41)</f>
        <v>711.35</v>
      </c>
      <c r="K42" s="25"/>
      <c r="L42" s="19">
        <v>79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1282</v>
      </c>
      <c r="G43" s="32">
        <f t="shared" ref="G43" si="8">G32+G42</f>
        <v>41.14</v>
      </c>
      <c r="H43" s="32">
        <f t="shared" ref="H43" si="9">H32+H42</f>
        <v>41.13</v>
      </c>
      <c r="I43" s="32">
        <f t="shared" ref="I43" si="10">I32+I42</f>
        <v>171.81</v>
      </c>
      <c r="J43" s="32">
        <f t="shared" ref="J43:L43" si="11">J32+J42</f>
        <v>1233.8499999999999</v>
      </c>
      <c r="K43" s="32"/>
      <c r="L43" s="32">
        <f t="shared" si="11"/>
        <v>158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250</v>
      </c>
      <c r="G44" s="40">
        <v>17.600000000000001</v>
      </c>
      <c r="H44" s="40">
        <v>42.1</v>
      </c>
      <c r="I44" s="40">
        <v>23.6</v>
      </c>
      <c r="J44" s="40">
        <v>547</v>
      </c>
      <c r="K44" s="41">
        <v>259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84</v>
      </c>
      <c r="F46" s="43">
        <v>200</v>
      </c>
      <c r="G46" s="43">
        <v>0.1</v>
      </c>
      <c r="H46" s="43">
        <v>0.02</v>
      </c>
      <c r="I46" s="43">
        <v>7</v>
      </c>
      <c r="J46" s="43">
        <v>28.6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1.4</v>
      </c>
      <c r="H47" s="43">
        <v>0.47</v>
      </c>
      <c r="I47" s="43">
        <v>7.8</v>
      </c>
      <c r="J47" s="43">
        <v>42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85</v>
      </c>
      <c r="F49" s="43">
        <v>20</v>
      </c>
      <c r="G49" s="43">
        <v>0.14000000000000001</v>
      </c>
      <c r="H49" s="43">
        <v>1.7000000000000001E-2</v>
      </c>
      <c r="I49" s="43">
        <v>0.3</v>
      </c>
      <c r="J49" s="43">
        <v>2.4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2">SUM(G44:G50)</f>
        <v>19.240000000000002</v>
      </c>
      <c r="H51" s="19">
        <f t="shared" ref="H51" si="13">SUM(H44:H50)</f>
        <v>42.607000000000006</v>
      </c>
      <c r="I51" s="19">
        <f t="shared" ref="I51" si="14">SUM(I44:I50)</f>
        <v>38.699999999999996</v>
      </c>
      <c r="J51" s="19">
        <f t="shared" ref="J51" si="15">SUM(J44:J50)</f>
        <v>620</v>
      </c>
      <c r="K51" s="25"/>
      <c r="L51" s="19">
        <v>79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86</v>
      </c>
      <c r="F52" s="43">
        <v>60</v>
      </c>
      <c r="G52" s="43">
        <v>7.0000000000000007E-2</v>
      </c>
      <c r="H52" s="43">
        <v>1.9</v>
      </c>
      <c r="I52" s="43">
        <v>3.9</v>
      </c>
      <c r="J52" s="43">
        <v>36.24</v>
      </c>
      <c r="K52" s="44" t="s">
        <v>87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88</v>
      </c>
      <c r="F53" s="43">
        <v>200</v>
      </c>
      <c r="G53" s="43">
        <v>2.2999999999999998</v>
      </c>
      <c r="H53" s="43">
        <v>4.2</v>
      </c>
      <c r="I53" s="43">
        <v>9.6</v>
      </c>
      <c r="J53" s="43">
        <v>113.8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89</v>
      </c>
      <c r="F54" s="43">
        <v>90</v>
      </c>
      <c r="G54" s="43">
        <v>14.1</v>
      </c>
      <c r="H54" s="43">
        <v>13.69</v>
      </c>
      <c r="I54" s="43">
        <v>13.2</v>
      </c>
      <c r="J54" s="43">
        <v>231.7</v>
      </c>
      <c r="K54" s="44" t="s">
        <v>91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8.6</v>
      </c>
      <c r="H55" s="43">
        <v>6.09</v>
      </c>
      <c r="I55" s="43">
        <v>38.64</v>
      </c>
      <c r="J55" s="43">
        <v>243.8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180</v>
      </c>
      <c r="G56" s="43">
        <v>0.9</v>
      </c>
      <c r="H56" s="43">
        <v>0</v>
      </c>
      <c r="I56" s="43">
        <v>18.2</v>
      </c>
      <c r="J56" s="43">
        <v>76.3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90</v>
      </c>
      <c r="F57" s="43">
        <v>20</v>
      </c>
      <c r="G57" s="43">
        <v>1.58</v>
      </c>
      <c r="H57" s="43">
        <v>0.2</v>
      </c>
      <c r="I57" s="43">
        <v>9.66</v>
      </c>
      <c r="J57" s="43">
        <v>46.76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1.4</v>
      </c>
      <c r="H58" s="43">
        <v>0.47</v>
      </c>
      <c r="I58" s="43">
        <v>7.8</v>
      </c>
      <c r="J58" s="43">
        <v>42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 t="s">
        <v>71</v>
      </c>
      <c r="F59" s="43">
        <v>1</v>
      </c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731</v>
      </c>
      <c r="G61" s="19">
        <f t="shared" ref="G61" si="16">SUM(G52:G60)</f>
        <v>28.949999999999996</v>
      </c>
      <c r="H61" s="19">
        <f t="shared" ref="H61" si="17">SUM(H52:H60)</f>
        <v>26.549999999999997</v>
      </c>
      <c r="I61" s="19">
        <f t="shared" ref="I61" si="18">SUM(I52:I60)</f>
        <v>101</v>
      </c>
      <c r="J61" s="19">
        <f t="shared" ref="J61" si="19">SUM(J52:J60)</f>
        <v>790.59999999999991</v>
      </c>
      <c r="K61" s="25"/>
      <c r="L61" s="19">
        <v>79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1231</v>
      </c>
      <c r="G62" s="32">
        <f t="shared" ref="G62" si="20">G51+G61</f>
        <v>48.19</v>
      </c>
      <c r="H62" s="32">
        <f t="shared" ref="H62" si="21">H51+H61</f>
        <v>69.157000000000011</v>
      </c>
      <c r="I62" s="32">
        <f t="shared" ref="I62" si="22">I51+I61</f>
        <v>139.69999999999999</v>
      </c>
      <c r="J62" s="32">
        <f t="shared" ref="J62:L62" si="23">J51+J61</f>
        <v>1410.6</v>
      </c>
      <c r="K62" s="32"/>
      <c r="L62" s="32">
        <f t="shared" si="23"/>
        <v>158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230</v>
      </c>
      <c r="G63" s="40">
        <v>18.899999999999999</v>
      </c>
      <c r="H63" s="40" t="s">
        <v>94</v>
      </c>
      <c r="I63" s="40">
        <v>59.7</v>
      </c>
      <c r="J63" s="40">
        <v>430.5</v>
      </c>
      <c r="K63" s="41" t="s">
        <v>95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>
        <v>180</v>
      </c>
      <c r="G65" s="43" t="s">
        <v>96</v>
      </c>
      <c r="H65" s="43" t="s">
        <v>97</v>
      </c>
      <c r="I65" s="43" t="s">
        <v>98</v>
      </c>
      <c r="J65" s="43">
        <v>85.3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79</v>
      </c>
      <c r="F67" s="43">
        <v>90</v>
      </c>
      <c r="G67" s="43"/>
      <c r="H67" s="43"/>
      <c r="I67" s="43">
        <v>8.1</v>
      </c>
      <c r="J67" s="43">
        <v>32.4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>
        <v>100</v>
      </c>
      <c r="G68" s="43">
        <v>0.4</v>
      </c>
      <c r="H68" s="43">
        <v>0.4</v>
      </c>
      <c r="I68" s="43">
        <v>9.8000000000000007</v>
      </c>
      <c r="J68" s="43">
        <v>82.5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>
        <v>90</v>
      </c>
      <c r="G69" s="43"/>
      <c r="H69" s="43"/>
      <c r="I69" s="43">
        <v>8.1</v>
      </c>
      <c r="J69" s="43">
        <v>32.4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24">SUM(G63:G69)</f>
        <v>19.299999999999997</v>
      </c>
      <c r="H70" s="19">
        <f t="shared" ref="H70" si="25">SUM(H63:H69)</f>
        <v>0.4</v>
      </c>
      <c r="I70" s="19">
        <f t="shared" ref="I70" si="26">SUM(I63:I69)</f>
        <v>85.699999999999989</v>
      </c>
      <c r="J70" s="19">
        <f t="shared" ref="J70" si="27">SUM(J63:J69)</f>
        <v>663.09999999999991</v>
      </c>
      <c r="K70" s="25"/>
      <c r="L70" s="19">
        <v>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0.84</v>
      </c>
      <c r="H71" s="43">
        <v>6.2</v>
      </c>
      <c r="I71" s="43">
        <v>4.4000000000000004</v>
      </c>
      <c r="J71" s="43">
        <v>75.06</v>
      </c>
      <c r="K71" s="44">
        <v>67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200</v>
      </c>
      <c r="G72" s="43">
        <v>9.0500000000000007</v>
      </c>
      <c r="H72" s="43">
        <v>9.9</v>
      </c>
      <c r="I72" s="43">
        <v>12.6</v>
      </c>
      <c r="J72" s="43">
        <v>163.24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99</v>
      </c>
      <c r="F73" s="43">
        <v>200</v>
      </c>
      <c r="G73" s="43">
        <v>16.899999999999999</v>
      </c>
      <c r="H73" s="43">
        <v>37.56</v>
      </c>
      <c r="I73" s="43">
        <v>34.479999999999997</v>
      </c>
      <c r="J73" s="43">
        <v>544</v>
      </c>
      <c r="K73" s="44">
        <v>265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180</v>
      </c>
      <c r="G75" s="43">
        <v>0.14000000000000001</v>
      </c>
      <c r="H75" s="43">
        <v>0.14000000000000001</v>
      </c>
      <c r="I75" s="43">
        <v>25.1</v>
      </c>
      <c r="J75" s="43">
        <v>103.14</v>
      </c>
      <c r="K75" s="44">
        <v>342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2.8</v>
      </c>
      <c r="H77" s="43">
        <v>0.94</v>
      </c>
      <c r="I77" s="43">
        <v>15.6</v>
      </c>
      <c r="J77" s="43">
        <v>84</v>
      </c>
      <c r="K77" s="44" t="s">
        <v>46</v>
      </c>
      <c r="L77" s="43"/>
    </row>
    <row r="78" spans="1:12" ht="15" x14ac:dyDescent="0.25">
      <c r="A78" s="23"/>
      <c r="B78" s="15"/>
      <c r="C78" s="11"/>
      <c r="D78" s="6"/>
      <c r="E78" s="42" t="s">
        <v>55</v>
      </c>
      <c r="F78" s="43">
        <v>1</v>
      </c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701</v>
      </c>
      <c r="G80" s="19">
        <f t="shared" ref="G80" si="28">SUM(G71:G79)</f>
        <v>31.31</v>
      </c>
      <c r="H80" s="19">
        <f t="shared" ref="H80" si="29">SUM(H71:H79)</f>
        <v>54.940000000000005</v>
      </c>
      <c r="I80" s="19">
        <f t="shared" ref="I80" si="30">SUM(I71:I79)</f>
        <v>101.83999999999999</v>
      </c>
      <c r="J80" s="19">
        <f t="shared" ref="J80" si="31">SUM(J71:J79)</f>
        <v>1016.1999999999999</v>
      </c>
      <c r="K80" s="25"/>
      <c r="L80" s="19">
        <v>79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1391</v>
      </c>
      <c r="G81" s="32">
        <f t="shared" ref="G81" si="32">G70+G80</f>
        <v>50.61</v>
      </c>
      <c r="H81" s="32">
        <f t="shared" ref="H81" si="33">H70+H80</f>
        <v>55.34</v>
      </c>
      <c r="I81" s="32">
        <f t="shared" ref="I81" si="34">I70+I80</f>
        <v>187.53999999999996</v>
      </c>
      <c r="J81" s="32">
        <f t="shared" ref="J81:L81" si="35">J70+J80</f>
        <v>1679.2999999999997</v>
      </c>
      <c r="K81" s="32"/>
      <c r="L81" s="32">
        <f t="shared" si="35"/>
        <v>158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13.9</v>
      </c>
      <c r="H82" s="40">
        <v>28.6</v>
      </c>
      <c r="I82" s="40">
        <v>2.7</v>
      </c>
      <c r="J82" s="40">
        <v>319.2</v>
      </c>
      <c r="K82" s="41">
        <v>212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93</v>
      </c>
      <c r="F84" s="43">
        <v>180</v>
      </c>
      <c r="G84" s="43">
        <v>2.85</v>
      </c>
      <c r="H84" s="43">
        <v>2.41</v>
      </c>
      <c r="I84" s="43">
        <v>10.76</v>
      </c>
      <c r="J84" s="43">
        <v>74.94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1.4</v>
      </c>
      <c r="H85" s="43">
        <v>0.42</v>
      </c>
      <c r="I85" s="43">
        <v>7.8</v>
      </c>
      <c r="J85" s="43">
        <v>42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47</v>
      </c>
      <c r="F88" s="43">
        <v>1</v>
      </c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511</v>
      </c>
      <c r="G89" s="19">
        <f t="shared" ref="G89" si="36">SUM(G82:G88)</f>
        <v>18.549999999999997</v>
      </c>
      <c r="H89" s="19">
        <f t="shared" ref="H89" si="37">SUM(H82:H88)</f>
        <v>31.830000000000002</v>
      </c>
      <c r="I89" s="19">
        <f t="shared" ref="I89" si="38">SUM(I82:I88)</f>
        <v>31.060000000000002</v>
      </c>
      <c r="J89" s="19">
        <f t="shared" ref="J89" si="39">SUM(J82:J88)</f>
        <v>483.14</v>
      </c>
      <c r="K89" s="25"/>
      <c r="L89" s="19">
        <v>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100</v>
      </c>
      <c r="F90" s="43">
        <v>60</v>
      </c>
      <c r="G90" s="43">
        <v>0.7</v>
      </c>
      <c r="H90" s="43">
        <v>0.1</v>
      </c>
      <c r="I90" s="43">
        <v>6.9</v>
      </c>
      <c r="J90" s="43">
        <v>49.02</v>
      </c>
      <c r="K90" s="44">
        <v>62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101</v>
      </c>
      <c r="F91" s="43">
        <v>200</v>
      </c>
      <c r="G91" s="43">
        <v>2.88</v>
      </c>
      <c r="H91" s="43">
        <v>5.0999999999999996</v>
      </c>
      <c r="I91" s="43">
        <v>8.6999999999999993</v>
      </c>
      <c r="J91" s="43">
        <v>121.25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102</v>
      </c>
      <c r="F92" s="43">
        <v>50</v>
      </c>
      <c r="G92" s="43">
        <v>6.59</v>
      </c>
      <c r="H92" s="43">
        <v>4.95</v>
      </c>
      <c r="I92" s="43">
        <v>8.5</v>
      </c>
      <c r="J92" s="43">
        <v>105.8</v>
      </c>
      <c r="K92" s="44">
        <v>234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3.06</v>
      </c>
      <c r="H93" s="43">
        <v>4.8</v>
      </c>
      <c r="I93" s="43">
        <v>20.440000000000001</v>
      </c>
      <c r="J93" s="43">
        <v>137.25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180</v>
      </c>
      <c r="G94" s="43">
        <v>0.9</v>
      </c>
      <c r="H94" s="43">
        <v>0</v>
      </c>
      <c r="I94" s="43">
        <v>18.2</v>
      </c>
      <c r="J94" s="43">
        <v>76.3</v>
      </c>
      <c r="K94" s="44">
        <v>389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103</v>
      </c>
      <c r="F95" s="43">
        <v>40</v>
      </c>
      <c r="G95" s="43">
        <v>1.44</v>
      </c>
      <c r="H95" s="43">
        <v>5.42</v>
      </c>
      <c r="I95" s="43">
        <v>4.96</v>
      </c>
      <c r="J95" s="43">
        <v>73.2</v>
      </c>
      <c r="K95" s="44">
        <v>333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20</v>
      </c>
      <c r="G96" s="43">
        <v>1.58</v>
      </c>
      <c r="H96" s="43">
        <v>0.2</v>
      </c>
      <c r="I96" s="43">
        <v>9.66</v>
      </c>
      <c r="J96" s="43">
        <v>46.76</v>
      </c>
      <c r="K96" s="44" t="s">
        <v>46</v>
      </c>
      <c r="L96" s="43"/>
    </row>
    <row r="97" spans="1:12" ht="15" x14ac:dyDescent="0.25">
      <c r="A97" s="23"/>
      <c r="B97" s="15"/>
      <c r="C97" s="11"/>
      <c r="D97" s="6"/>
      <c r="E97" s="42" t="s">
        <v>50</v>
      </c>
      <c r="F97" s="43">
        <v>20</v>
      </c>
      <c r="G97" s="43">
        <v>0.9</v>
      </c>
      <c r="H97" s="43">
        <v>0.3</v>
      </c>
      <c r="I97" s="43">
        <v>5.2</v>
      </c>
      <c r="J97" s="43">
        <v>28</v>
      </c>
      <c r="K97" s="44" t="s">
        <v>46</v>
      </c>
      <c r="L97" s="43"/>
    </row>
    <row r="98" spans="1:12" ht="15" x14ac:dyDescent="0.25">
      <c r="A98" s="23"/>
      <c r="B98" s="15"/>
      <c r="C98" s="11"/>
      <c r="D98" s="6"/>
      <c r="E98" s="42" t="s">
        <v>56</v>
      </c>
      <c r="F98" s="43">
        <v>20</v>
      </c>
      <c r="G98" s="43">
        <v>1.5</v>
      </c>
      <c r="H98" s="43">
        <v>1.9</v>
      </c>
      <c r="I98" s="43">
        <v>14.88</v>
      </c>
      <c r="J98" s="43">
        <v>85.8</v>
      </c>
      <c r="K98" s="44" t="s">
        <v>46</v>
      </c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0">SUM(G90:G98)</f>
        <v>19.549999999999997</v>
      </c>
      <c r="H99" s="19">
        <f t="shared" ref="H99" si="41">SUM(H90:H98)</f>
        <v>22.769999999999996</v>
      </c>
      <c r="I99" s="19">
        <f t="shared" ref="I99" si="42">SUM(I90:I98)</f>
        <v>97.44</v>
      </c>
      <c r="J99" s="19">
        <f t="shared" ref="J99" si="43">SUM(J90:J98)</f>
        <v>723.38</v>
      </c>
      <c r="K99" s="25"/>
      <c r="L99" s="19">
        <v>79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1251</v>
      </c>
      <c r="G100" s="32">
        <f t="shared" ref="G100" si="44">G89+G99</f>
        <v>38.099999999999994</v>
      </c>
      <c r="H100" s="32">
        <f t="shared" ref="H100" si="45">H89+H99</f>
        <v>54.599999999999994</v>
      </c>
      <c r="I100" s="32">
        <f t="shared" ref="I100" si="46">I89+I99</f>
        <v>128.5</v>
      </c>
      <c r="J100" s="32">
        <f t="shared" ref="J100:L100" si="47">J89+J99</f>
        <v>1206.52</v>
      </c>
      <c r="K100" s="32">
        <v>398</v>
      </c>
      <c r="L100" s="32">
        <f t="shared" si="47"/>
        <v>158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104</v>
      </c>
      <c r="F101" s="40">
        <v>210</v>
      </c>
      <c r="G101" s="40">
        <v>5.9</v>
      </c>
      <c r="H101" s="40">
        <v>8.09</v>
      </c>
      <c r="I101" s="40">
        <v>121.3</v>
      </c>
      <c r="J101" s="40">
        <v>558.70000000000005</v>
      </c>
      <c r="K101" s="41">
        <v>398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84</v>
      </c>
      <c r="F103" s="43">
        <v>200</v>
      </c>
      <c r="G103" s="43">
        <v>0.1</v>
      </c>
      <c r="H103" s="43">
        <v>0.02</v>
      </c>
      <c r="I103" s="43">
        <v>7</v>
      </c>
      <c r="J103" s="43">
        <v>28.6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0.36</v>
      </c>
      <c r="H105" s="43">
        <v>0.36</v>
      </c>
      <c r="I105" s="43">
        <v>8.8000000000000007</v>
      </c>
      <c r="J105" s="43">
        <v>42.3</v>
      </c>
      <c r="K105" s="44" t="s">
        <v>46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48">SUM(G101:G107)</f>
        <v>6.36</v>
      </c>
      <c r="H108" s="19">
        <f t="shared" si="48"/>
        <v>8.4699999999999989</v>
      </c>
      <c r="I108" s="19">
        <f t="shared" si="48"/>
        <v>137.10000000000002</v>
      </c>
      <c r="J108" s="19">
        <f t="shared" si="48"/>
        <v>629.6</v>
      </c>
      <c r="K108" s="25"/>
      <c r="L108" s="19">
        <v>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105</v>
      </c>
      <c r="F109" s="43">
        <v>60</v>
      </c>
      <c r="G109" s="43">
        <v>0.8</v>
      </c>
      <c r="H109" s="43">
        <v>3</v>
      </c>
      <c r="I109" s="43">
        <v>4.8</v>
      </c>
      <c r="J109" s="43">
        <v>50.1</v>
      </c>
      <c r="K109" s="44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59</v>
      </c>
      <c r="F110" s="43">
        <v>200</v>
      </c>
      <c r="G110" s="43">
        <v>2.2999999999999998</v>
      </c>
      <c r="H110" s="43">
        <v>4.2</v>
      </c>
      <c r="I110" s="43">
        <v>9.6</v>
      </c>
      <c r="J110" s="43">
        <v>113.8</v>
      </c>
      <c r="K110" s="44">
        <v>96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106</v>
      </c>
      <c r="F111" s="43">
        <v>90</v>
      </c>
      <c r="G111" s="43">
        <v>9.9</v>
      </c>
      <c r="H111" s="43">
        <v>21.51</v>
      </c>
      <c r="I111" s="43">
        <v>0.34</v>
      </c>
      <c r="J111" s="43">
        <v>234.5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 t="s">
        <v>61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180</v>
      </c>
      <c r="G113" s="43">
        <v>0.14000000000000001</v>
      </c>
      <c r="H113" s="43">
        <v>0.14000000000000001</v>
      </c>
      <c r="I113" s="43">
        <v>25.1</v>
      </c>
      <c r="J113" s="43">
        <v>103.14</v>
      </c>
      <c r="K113" s="44">
        <v>346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107</v>
      </c>
      <c r="F114" s="43">
        <v>30</v>
      </c>
      <c r="G114" s="43">
        <v>2.25</v>
      </c>
      <c r="H114" s="43">
        <v>0.84</v>
      </c>
      <c r="I114" s="43">
        <v>15.51</v>
      </c>
      <c r="J114" s="43">
        <v>70.14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0.9</v>
      </c>
      <c r="H115" s="43">
        <v>0.3</v>
      </c>
      <c r="I115" s="43">
        <v>5.2</v>
      </c>
      <c r="J115" s="43">
        <v>28</v>
      </c>
      <c r="K115" s="44" t="s">
        <v>46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49">SUM(G109:G117)</f>
        <v>21.81</v>
      </c>
      <c r="H118" s="19">
        <f t="shared" si="49"/>
        <v>34.510000000000005</v>
      </c>
      <c r="I118" s="19">
        <f t="shared" si="49"/>
        <v>87</v>
      </c>
      <c r="J118" s="19">
        <f t="shared" si="49"/>
        <v>599.67999999999995</v>
      </c>
      <c r="K118" s="25"/>
      <c r="L118" s="19">
        <v>79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1240</v>
      </c>
      <c r="G119" s="32">
        <f t="shared" ref="G119" si="50">G108+G118</f>
        <v>28.169999999999998</v>
      </c>
      <c r="H119" s="32">
        <f t="shared" ref="H119" si="51">H108+H118</f>
        <v>42.980000000000004</v>
      </c>
      <c r="I119" s="32">
        <f t="shared" ref="I119" si="52">I108+I118</f>
        <v>224.10000000000002</v>
      </c>
      <c r="J119" s="32">
        <f t="shared" ref="J119:L119" si="53">J108+J118</f>
        <v>1229.28</v>
      </c>
      <c r="K119" s="32"/>
      <c r="L119" s="32">
        <f t="shared" si="53"/>
        <v>158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250</v>
      </c>
      <c r="G120" s="40">
        <v>9.1</v>
      </c>
      <c r="H120" s="40">
        <v>5.4</v>
      </c>
      <c r="I120" s="40">
        <v>47.8</v>
      </c>
      <c r="J120" s="40">
        <v>267.2</v>
      </c>
      <c r="K120" s="41">
        <v>173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180</v>
      </c>
      <c r="G122" s="43">
        <v>5.9</v>
      </c>
      <c r="H122" s="43">
        <v>1.2</v>
      </c>
      <c r="I122" s="43">
        <v>17.100000000000001</v>
      </c>
      <c r="J122" s="43">
        <v>85.3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109</v>
      </c>
      <c r="F123" s="43">
        <v>30</v>
      </c>
      <c r="G123" s="43">
        <v>2.25</v>
      </c>
      <c r="H123" s="43">
        <v>0.84</v>
      </c>
      <c r="I123" s="43">
        <v>15.51</v>
      </c>
      <c r="J123" s="43">
        <v>85.8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79</v>
      </c>
      <c r="F124" s="43">
        <v>90</v>
      </c>
      <c r="G124" s="43"/>
      <c r="H124" s="43"/>
      <c r="I124" s="43">
        <v>8.1</v>
      </c>
      <c r="J124" s="43">
        <v>32.4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4">SUM(G120:G126)</f>
        <v>17.25</v>
      </c>
      <c r="H127" s="19">
        <f t="shared" si="54"/>
        <v>7.44</v>
      </c>
      <c r="I127" s="19">
        <f t="shared" si="54"/>
        <v>88.51</v>
      </c>
      <c r="J127" s="19">
        <f t="shared" si="54"/>
        <v>470.7</v>
      </c>
      <c r="K127" s="25"/>
      <c r="L127" s="19">
        <f t="shared" ref="L127" si="55">SUM(L120:L126)</f>
        <v>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60</v>
      </c>
      <c r="G128" s="43">
        <v>0.63</v>
      </c>
      <c r="H128" s="43">
        <v>0.1</v>
      </c>
      <c r="I128" s="43">
        <v>5.0999999999999996</v>
      </c>
      <c r="J128" s="43">
        <v>39.9</v>
      </c>
      <c r="K128" s="44">
        <v>59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2.08</v>
      </c>
      <c r="H129" s="43">
        <v>4.0999999999999996</v>
      </c>
      <c r="I129" s="43">
        <v>8.6999999999999993</v>
      </c>
      <c r="J129" s="43">
        <v>111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110</v>
      </c>
      <c r="F130" s="43">
        <v>90</v>
      </c>
      <c r="G130" s="43">
        <v>10.5</v>
      </c>
      <c r="H130" s="43">
        <v>10.5</v>
      </c>
      <c r="I130" s="43">
        <v>3.2</v>
      </c>
      <c r="J130" s="43">
        <v>149.4</v>
      </c>
      <c r="K130" s="44">
        <v>246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8.6</v>
      </c>
      <c r="H131" s="43">
        <v>6.09</v>
      </c>
      <c r="I131" s="43">
        <v>38.68</v>
      </c>
      <c r="J131" s="43">
        <v>243.8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111</v>
      </c>
      <c r="F132" s="43">
        <v>180</v>
      </c>
      <c r="G132" s="43">
        <v>0.7</v>
      </c>
      <c r="H132" s="43">
        <v>0.04</v>
      </c>
      <c r="I132" s="43">
        <v>24.9</v>
      </c>
      <c r="J132" s="43">
        <v>103.32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2.25</v>
      </c>
      <c r="H133" s="43">
        <v>0.84</v>
      </c>
      <c r="I133" s="43">
        <v>15.51</v>
      </c>
      <c r="J133" s="43">
        <v>70.14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1.4</v>
      </c>
      <c r="H134" s="43">
        <v>0.47</v>
      </c>
      <c r="I134" s="43">
        <v>7.8</v>
      </c>
      <c r="J134" s="43">
        <v>42</v>
      </c>
      <c r="K134" s="44" t="s">
        <v>46</v>
      </c>
      <c r="L134" s="43"/>
    </row>
    <row r="135" spans="1:12" ht="15" x14ac:dyDescent="0.25">
      <c r="A135" s="14"/>
      <c r="B135" s="15"/>
      <c r="C135" s="11"/>
      <c r="D135" s="6"/>
      <c r="E135" s="42" t="s">
        <v>47</v>
      </c>
      <c r="F135" s="43">
        <v>1</v>
      </c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741</v>
      </c>
      <c r="G137" s="19">
        <f t="shared" ref="G137:J137" si="56">SUM(G128:G136)</f>
        <v>26.16</v>
      </c>
      <c r="H137" s="19">
        <f t="shared" si="56"/>
        <v>22.139999999999997</v>
      </c>
      <c r="I137" s="19">
        <f t="shared" si="56"/>
        <v>103.89</v>
      </c>
      <c r="J137" s="19">
        <f t="shared" si="56"/>
        <v>759.56000000000006</v>
      </c>
      <c r="K137" s="25"/>
      <c r="L137" s="19">
        <v>79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1291</v>
      </c>
      <c r="G138" s="32">
        <f t="shared" ref="G138" si="57">G127+G137</f>
        <v>43.41</v>
      </c>
      <c r="H138" s="32">
        <f t="shared" ref="H138" si="58">H127+H137</f>
        <v>29.58</v>
      </c>
      <c r="I138" s="32">
        <f t="shared" ref="I138" si="59">I127+I137</f>
        <v>192.4</v>
      </c>
      <c r="J138" s="32">
        <f t="shared" ref="J138:L138" si="60">J127+J137</f>
        <v>1230.26</v>
      </c>
      <c r="K138" s="32"/>
      <c r="L138" s="32">
        <f t="shared" si="60"/>
        <v>158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112</v>
      </c>
      <c r="F139" s="40">
        <v>200</v>
      </c>
      <c r="G139" s="40">
        <v>6</v>
      </c>
      <c r="H139" s="40">
        <v>10.85</v>
      </c>
      <c r="I139" s="40">
        <v>42.95</v>
      </c>
      <c r="J139" s="40">
        <v>294</v>
      </c>
      <c r="K139" s="41">
        <v>174</v>
      </c>
      <c r="L139" s="40"/>
    </row>
    <row r="140" spans="1:12" ht="15" x14ac:dyDescent="0.25">
      <c r="A140" s="23"/>
      <c r="B140" s="15"/>
      <c r="C140" s="11"/>
      <c r="D140" s="6"/>
      <c r="E140" s="42" t="s">
        <v>114</v>
      </c>
      <c r="F140" s="43">
        <v>40</v>
      </c>
      <c r="G140" s="43">
        <v>4.76</v>
      </c>
      <c r="H140" s="43">
        <v>4.04</v>
      </c>
      <c r="I140" s="43">
        <v>0.24</v>
      </c>
      <c r="J140" s="43">
        <v>56.56</v>
      </c>
      <c r="K140" s="44">
        <v>209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113</v>
      </c>
      <c r="F141" s="43">
        <v>200</v>
      </c>
      <c r="G141" s="43">
        <v>0.13</v>
      </c>
      <c r="H141" s="43">
        <v>0.02</v>
      </c>
      <c r="I141" s="43">
        <v>9.9</v>
      </c>
      <c r="J141" s="43">
        <v>29.5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20</v>
      </c>
      <c r="G142" s="43">
        <v>0.9</v>
      </c>
      <c r="H142" s="43">
        <v>0.3</v>
      </c>
      <c r="I142" s="43">
        <v>5.2</v>
      </c>
      <c r="J142" s="43">
        <v>28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80</v>
      </c>
      <c r="F144" s="43">
        <v>20</v>
      </c>
      <c r="G144" s="43">
        <v>4.6399999999999997</v>
      </c>
      <c r="H144" s="43">
        <v>5.9</v>
      </c>
      <c r="I144" s="43"/>
      <c r="J144" s="43">
        <v>72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 t="s">
        <v>115</v>
      </c>
      <c r="F145" s="43">
        <v>30</v>
      </c>
      <c r="G145" s="43">
        <v>2.25</v>
      </c>
      <c r="H145" s="43">
        <v>0.84</v>
      </c>
      <c r="I145" s="43">
        <v>15.51</v>
      </c>
      <c r="J145" s="43">
        <v>85.8</v>
      </c>
      <c r="K145" s="44" t="s">
        <v>46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1">SUM(G139:G145)</f>
        <v>18.68</v>
      </c>
      <c r="H146" s="19">
        <f t="shared" si="61"/>
        <v>21.95</v>
      </c>
      <c r="I146" s="19">
        <f t="shared" si="61"/>
        <v>73.800000000000011</v>
      </c>
      <c r="J146" s="19">
        <f t="shared" si="61"/>
        <v>565.86</v>
      </c>
      <c r="K146" s="25"/>
      <c r="L146" s="19">
        <v>79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7.0000000000000007E-2</v>
      </c>
      <c r="H147" s="43">
        <v>1.9</v>
      </c>
      <c r="I147" s="43">
        <v>3.9</v>
      </c>
      <c r="J147" s="43">
        <v>36.24</v>
      </c>
      <c r="K147" s="44" t="s">
        <v>87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116</v>
      </c>
      <c r="F148" s="43">
        <v>200</v>
      </c>
      <c r="G148" s="43">
        <v>2.0699999999999998</v>
      </c>
      <c r="H148" s="43">
        <v>4.99</v>
      </c>
      <c r="I148" s="43">
        <v>7.3</v>
      </c>
      <c r="J148" s="43">
        <v>82.2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117</v>
      </c>
      <c r="F149" s="43">
        <v>200</v>
      </c>
      <c r="G149" s="43">
        <v>14.05</v>
      </c>
      <c r="H149" s="43">
        <v>33.700000000000003</v>
      </c>
      <c r="I149" s="43">
        <v>18.899999999999999</v>
      </c>
      <c r="J149" s="43">
        <v>437.7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180</v>
      </c>
      <c r="G151" s="43">
        <v>0.9</v>
      </c>
      <c r="H151" s="43">
        <v>0</v>
      </c>
      <c r="I151" s="43">
        <v>18.2</v>
      </c>
      <c r="J151" s="43">
        <v>76.3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90</v>
      </c>
      <c r="F152" s="43">
        <v>30</v>
      </c>
      <c r="G152" s="43">
        <v>2.25</v>
      </c>
      <c r="H152" s="43">
        <v>0.84</v>
      </c>
      <c r="I152" s="43">
        <v>15.51</v>
      </c>
      <c r="J152" s="43">
        <v>70.14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1.4</v>
      </c>
      <c r="H153" s="43">
        <v>0.47</v>
      </c>
      <c r="I153" s="43">
        <v>7.8</v>
      </c>
      <c r="J153" s="43">
        <v>42</v>
      </c>
      <c r="K153" s="44" t="s">
        <v>46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2">SUM(G147:G155)</f>
        <v>20.74</v>
      </c>
      <c r="H156" s="19">
        <f t="shared" si="62"/>
        <v>41.900000000000006</v>
      </c>
      <c r="I156" s="19">
        <f t="shared" si="62"/>
        <v>71.61</v>
      </c>
      <c r="J156" s="19">
        <f t="shared" si="62"/>
        <v>744.57999999999993</v>
      </c>
      <c r="K156" s="25"/>
      <c r="L156" s="19">
        <v>79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63">G146+G156</f>
        <v>39.42</v>
      </c>
      <c r="H157" s="32">
        <f t="shared" ref="H157" si="64">H146+H156</f>
        <v>63.850000000000009</v>
      </c>
      <c r="I157" s="32">
        <f t="shared" ref="I157" si="65">I146+I156</f>
        <v>145.41000000000003</v>
      </c>
      <c r="J157" s="32">
        <f t="shared" ref="J157:L157" si="66">J146+J156</f>
        <v>1310.44</v>
      </c>
      <c r="K157" s="32"/>
      <c r="L157" s="32">
        <f t="shared" si="66"/>
        <v>158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230</v>
      </c>
      <c r="G158" s="40">
        <v>20.94</v>
      </c>
      <c r="H158" s="40">
        <v>15.15</v>
      </c>
      <c r="I158" s="40">
        <v>74.849999999999994</v>
      </c>
      <c r="J158" s="40">
        <v>518.91999999999996</v>
      </c>
      <c r="K158" s="41" t="s">
        <v>95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93</v>
      </c>
      <c r="F160" s="43">
        <v>180</v>
      </c>
      <c r="G160" s="43">
        <v>2.85</v>
      </c>
      <c r="H160" s="43">
        <v>2.41</v>
      </c>
      <c r="I160" s="43">
        <v>10.76</v>
      </c>
      <c r="J160" s="43">
        <v>74.94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67">SUM(G158:G164)</f>
        <v>24.19</v>
      </c>
      <c r="H165" s="19">
        <f t="shared" si="67"/>
        <v>17.96</v>
      </c>
      <c r="I165" s="19">
        <f t="shared" si="67"/>
        <v>95.41</v>
      </c>
      <c r="J165" s="19">
        <f t="shared" si="67"/>
        <v>640.8599999999999</v>
      </c>
      <c r="K165" s="25"/>
      <c r="L165" s="19">
        <v>79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118</v>
      </c>
      <c r="F166" s="43">
        <v>60</v>
      </c>
      <c r="G166" s="43">
        <v>0.98</v>
      </c>
      <c r="H166" s="43">
        <v>2.5</v>
      </c>
      <c r="I166" s="43">
        <v>4.4000000000000004</v>
      </c>
      <c r="J166" s="43">
        <v>47.94</v>
      </c>
      <c r="K166" s="44">
        <v>52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200</v>
      </c>
      <c r="G167" s="43">
        <v>2.1</v>
      </c>
      <c r="H167" s="43">
        <v>4.12</v>
      </c>
      <c r="I167" s="43">
        <v>6.32</v>
      </c>
      <c r="J167" s="43">
        <v>99.8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119</v>
      </c>
      <c r="F168" s="43">
        <v>90</v>
      </c>
      <c r="G168" s="43">
        <v>8.65</v>
      </c>
      <c r="H168" s="43">
        <v>12.5</v>
      </c>
      <c r="I168" s="43">
        <v>8.7200000000000006</v>
      </c>
      <c r="J168" s="43">
        <v>191.85</v>
      </c>
      <c r="K168" s="44">
        <v>297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3.65</v>
      </c>
      <c r="H169" s="43">
        <v>5.37</v>
      </c>
      <c r="I169" s="43">
        <v>36.68</v>
      </c>
      <c r="J169" s="43">
        <v>209.7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120</v>
      </c>
      <c r="F170" s="43">
        <v>200</v>
      </c>
      <c r="G170" s="43">
        <v>0.35</v>
      </c>
      <c r="H170" s="43">
        <v>0.35</v>
      </c>
      <c r="I170" s="43">
        <v>0.08</v>
      </c>
      <c r="J170" s="43">
        <v>122.2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1.4</v>
      </c>
      <c r="H172" s="43">
        <v>0.47</v>
      </c>
      <c r="I172" s="43">
        <v>7.8</v>
      </c>
      <c r="J172" s="43">
        <v>42</v>
      </c>
      <c r="K172" s="44" t="s">
        <v>46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68">SUM(G166:G174)</f>
        <v>18.71</v>
      </c>
      <c r="H175" s="19">
        <f t="shared" si="68"/>
        <v>25.51</v>
      </c>
      <c r="I175" s="19">
        <f t="shared" si="68"/>
        <v>73.66</v>
      </c>
      <c r="J175" s="19">
        <f t="shared" si="68"/>
        <v>760.25</v>
      </c>
      <c r="K175" s="25"/>
      <c r="L175" s="19">
        <v>79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1260</v>
      </c>
      <c r="G176" s="32">
        <f t="shared" ref="G176" si="69">G165+G175</f>
        <v>42.900000000000006</v>
      </c>
      <c r="H176" s="32">
        <f t="shared" ref="H176" si="70">H165+H175</f>
        <v>43.47</v>
      </c>
      <c r="I176" s="32">
        <f t="shared" ref="I176" si="71">I165+I175</f>
        <v>169.07</v>
      </c>
      <c r="J176" s="32">
        <f t="shared" ref="J176:L176" si="72">J165+J175</f>
        <v>1401.11</v>
      </c>
      <c r="K176" s="32"/>
      <c r="L176" s="32">
        <f t="shared" si="72"/>
        <v>158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100</v>
      </c>
      <c r="G177" s="40">
        <v>10.4</v>
      </c>
      <c r="H177" s="40">
        <v>23.9</v>
      </c>
      <c r="I177" s="40">
        <v>0.4</v>
      </c>
      <c r="J177" s="40">
        <v>260.5</v>
      </c>
      <c r="K177" s="41">
        <v>243</v>
      </c>
      <c r="L177" s="40"/>
    </row>
    <row r="178" spans="1:12" ht="15" x14ac:dyDescent="0.25">
      <c r="A178" s="23"/>
      <c r="B178" s="15"/>
      <c r="C178" s="11"/>
      <c r="D178" s="6"/>
      <c r="E178" s="42" t="s">
        <v>122</v>
      </c>
      <c r="F178" s="43">
        <v>150</v>
      </c>
      <c r="G178" s="43">
        <v>5.5</v>
      </c>
      <c r="H178" s="43">
        <v>4.5</v>
      </c>
      <c r="I178" s="43">
        <v>26.4</v>
      </c>
      <c r="J178" s="43">
        <v>168.4</v>
      </c>
      <c r="K178" s="44" t="s">
        <v>124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0.13</v>
      </c>
      <c r="H179" s="43">
        <v>0.02</v>
      </c>
      <c r="I179" s="43">
        <v>9.9</v>
      </c>
      <c r="J179" s="43">
        <v>29.5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35</v>
      </c>
      <c r="G180" s="43">
        <v>1.6</v>
      </c>
      <c r="H180" s="43">
        <v>0.5</v>
      </c>
      <c r="I180" s="43">
        <v>9.1</v>
      </c>
      <c r="J180" s="43">
        <v>49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123</v>
      </c>
      <c r="F182" s="43">
        <v>15</v>
      </c>
      <c r="G182" s="43">
        <v>1.05</v>
      </c>
      <c r="H182" s="43">
        <v>5.0999999999999996</v>
      </c>
      <c r="I182" s="43">
        <v>7.5</v>
      </c>
      <c r="J182" s="43">
        <v>82.5</v>
      </c>
      <c r="K182" s="44" t="s">
        <v>46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3">SUM(G177:G183)</f>
        <v>18.680000000000003</v>
      </c>
      <c r="H184" s="19">
        <f t="shared" si="73"/>
        <v>34.019999999999996</v>
      </c>
      <c r="I184" s="19">
        <f t="shared" si="73"/>
        <v>53.3</v>
      </c>
      <c r="J184" s="19">
        <f t="shared" si="73"/>
        <v>589.9</v>
      </c>
      <c r="K184" s="25"/>
      <c r="L184" s="19">
        <v>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2">
        <v>7.0000000000000007E-2</v>
      </c>
      <c r="H185" s="43">
        <v>1.9</v>
      </c>
      <c r="I185" s="43">
        <v>3.9</v>
      </c>
      <c r="J185" s="43">
        <v>36.24</v>
      </c>
      <c r="K185" s="44">
        <v>46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125</v>
      </c>
      <c r="F186" s="43">
        <v>200</v>
      </c>
      <c r="G186" s="43">
        <v>2.64</v>
      </c>
      <c r="H186" s="43">
        <v>4.4800000000000004</v>
      </c>
      <c r="I186" s="43">
        <v>9.8000000000000007</v>
      </c>
      <c r="J186" s="43">
        <v>120.3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90</v>
      </c>
      <c r="G187" s="43">
        <v>15.69</v>
      </c>
      <c r="H187" s="43">
        <v>15.08</v>
      </c>
      <c r="I187" s="43">
        <v>14.65</v>
      </c>
      <c r="J187" s="43">
        <v>257.39999999999998</v>
      </c>
      <c r="K187" s="44" t="s">
        <v>127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126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180</v>
      </c>
      <c r="G189" s="43">
        <v>0.14000000000000001</v>
      </c>
      <c r="H189" s="43">
        <v>0.14000000000000001</v>
      </c>
      <c r="I189" s="43">
        <v>25.1</v>
      </c>
      <c r="J189" s="43">
        <v>103.14</v>
      </c>
      <c r="K189" s="44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2.35</v>
      </c>
      <c r="H190" s="43">
        <v>0.84</v>
      </c>
      <c r="I190" s="43">
        <v>15.51</v>
      </c>
      <c r="J190" s="43">
        <v>70.14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1.4</v>
      </c>
      <c r="H191" s="43">
        <v>0.47</v>
      </c>
      <c r="I191" s="43">
        <v>7.8</v>
      </c>
      <c r="J191" s="43">
        <v>42</v>
      </c>
      <c r="K191" s="44" t="s">
        <v>46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>
        <v>1.87</v>
      </c>
      <c r="I192" s="43">
        <v>2.4500000000000002</v>
      </c>
      <c r="J192" s="43">
        <v>18.600000000000001</v>
      </c>
      <c r="K192" s="44" t="s">
        <v>46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4">SUM(G185:G193)</f>
        <v>27.81</v>
      </c>
      <c r="H194" s="19">
        <f t="shared" si="74"/>
        <v>29.3</v>
      </c>
      <c r="I194" s="19">
        <f t="shared" si="74"/>
        <v>105.66000000000001</v>
      </c>
      <c r="J194" s="19">
        <f t="shared" si="74"/>
        <v>816.26999999999987</v>
      </c>
      <c r="K194" s="25"/>
      <c r="L194" s="19">
        <v>79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1240</v>
      </c>
      <c r="G195" s="32">
        <f t="shared" ref="G195" si="75">G184+G194</f>
        <v>46.49</v>
      </c>
      <c r="H195" s="32">
        <f t="shared" ref="H195" si="76">H184+H194</f>
        <v>63.319999999999993</v>
      </c>
      <c r="I195" s="32">
        <f t="shared" ref="I195" si="77">I184+I194</f>
        <v>158.96</v>
      </c>
      <c r="J195" s="32">
        <f t="shared" ref="J195:L195" si="78">J184+J194</f>
        <v>1406.1699999999998</v>
      </c>
      <c r="K195" s="32"/>
      <c r="L195" s="32">
        <f t="shared" si="78"/>
        <v>158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1263.8</v>
      </c>
      <c r="G196" s="34">
        <f t="shared" ref="G196:J196" si="79">(G24+G43+G62+G81+G100+G119+G138+G157+G176+G195)/(IF(G24=0,0,1)+IF(G43=0,0,1)+IF(G62=0,0,1)+IF(G81=0,0,1)+IF(G100=0,0,1)+IF(G119=0,0,1)+IF(G138=0,0,1)+IF(G157=0,0,1)+IF(G176=0,0,1)+IF(G195=0,0,1))</f>
        <v>41.96</v>
      </c>
      <c r="H196" s="34">
        <f t="shared" si="79"/>
        <v>49.878699999999995</v>
      </c>
      <c r="I196" s="34">
        <f t="shared" si="79"/>
        <v>174.006</v>
      </c>
      <c r="J196" s="34">
        <f t="shared" si="79"/>
        <v>1347.1659999999999</v>
      </c>
      <c r="K196" s="34"/>
      <c r="L196" s="34">
        <f t="shared" ref="L196" si="80">(L24+L43+L62+L81+L100+L119+L138+L157+L176+L195)/(IF(L24=0,0,1)+IF(L43=0,0,1)+IF(L62=0,0,1)+IF(L81=0,0,1)+IF(L100=0,0,1)+IF(L119=0,0,1)+IF(L138=0,0,1)+IF(L157=0,0,1)+IF(L176=0,0,1)+IF(L195=0,0,1))</f>
        <v>158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Ludmila</cp:lastModifiedBy>
  <dcterms:created xsi:type="dcterms:W3CDTF">2022-05-16T14:23:56Z</dcterms:created>
  <dcterms:modified xsi:type="dcterms:W3CDTF">2024-10-05T16:56:16Z</dcterms:modified>
</cp:coreProperties>
</file>