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35" windowWidth="20730" windowHeight="960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G144" i="1" l="1"/>
  <c r="H144" i="1"/>
  <c r="I144" i="1"/>
  <c r="J144" i="1"/>
  <c r="F144" i="1"/>
  <c r="L125" i="1"/>
  <c r="H125" i="1"/>
  <c r="I125" i="1"/>
  <c r="J125" i="1"/>
  <c r="G125" i="1"/>
  <c r="F125" i="1"/>
  <c r="L97" i="1" l="1"/>
  <c r="J97" i="1"/>
  <c r="I97" i="1"/>
  <c r="H97" i="1"/>
  <c r="G97" i="1"/>
  <c r="F97" i="1"/>
  <c r="L87" i="1"/>
  <c r="J87" i="1"/>
  <c r="I87" i="1"/>
  <c r="H87" i="1"/>
  <c r="G87" i="1"/>
  <c r="F87" i="1"/>
  <c r="L79" i="1"/>
  <c r="J79" i="1"/>
  <c r="I79" i="1"/>
  <c r="H79" i="1"/>
  <c r="G79" i="1"/>
  <c r="F79" i="1"/>
  <c r="L69" i="1"/>
  <c r="J69" i="1"/>
  <c r="I69" i="1"/>
  <c r="H69" i="1"/>
  <c r="G69" i="1"/>
  <c r="F69" i="1"/>
  <c r="L60" i="1"/>
  <c r="J60" i="1"/>
  <c r="I60" i="1"/>
  <c r="H60" i="1"/>
  <c r="G60" i="1"/>
  <c r="F60" i="1"/>
  <c r="L50" i="1"/>
  <c r="J50" i="1"/>
  <c r="I50" i="1"/>
  <c r="H50" i="1"/>
  <c r="G50" i="1"/>
  <c r="F50" i="1"/>
  <c r="L41" i="1"/>
  <c r="J41" i="1"/>
  <c r="I41" i="1"/>
  <c r="H41" i="1"/>
  <c r="G41" i="1"/>
  <c r="F41" i="1"/>
  <c r="L31" i="1"/>
  <c r="J31" i="1"/>
  <c r="I31" i="1"/>
  <c r="H31" i="1"/>
  <c r="G31" i="1"/>
  <c r="F31" i="1"/>
  <c r="L22" i="1"/>
  <c r="J22" i="1"/>
  <c r="I22" i="1"/>
  <c r="H22" i="1"/>
  <c r="G22" i="1"/>
  <c r="G23" i="1" s="1"/>
  <c r="F22" i="1"/>
  <c r="L13" i="1"/>
  <c r="J13" i="1"/>
  <c r="F13" i="1"/>
  <c r="F98" i="1" l="1"/>
  <c r="J61" i="1"/>
  <c r="G80" i="1"/>
  <c r="L80" i="1"/>
  <c r="L23" i="1"/>
  <c r="J98" i="1"/>
  <c r="G98" i="1"/>
  <c r="L98" i="1"/>
  <c r="J80" i="1"/>
  <c r="F80" i="1"/>
  <c r="F61" i="1"/>
  <c r="H80" i="1"/>
  <c r="H98" i="1"/>
  <c r="I61" i="1"/>
  <c r="I80" i="1"/>
  <c r="I98" i="1"/>
  <c r="H23" i="1"/>
  <c r="F42" i="1"/>
  <c r="J42" i="1"/>
  <c r="I42" i="1"/>
  <c r="F23" i="1"/>
  <c r="J23" i="1"/>
  <c r="I23" i="1"/>
  <c r="L61" i="1"/>
  <c r="G61" i="1"/>
  <c r="H61" i="1"/>
  <c r="G42" i="1"/>
  <c r="H42" i="1"/>
  <c r="L42" i="1"/>
  <c r="L144" i="1"/>
  <c r="B194" i="1" l="1"/>
  <c r="A194" i="1"/>
  <c r="L193" i="1"/>
  <c r="J193" i="1"/>
  <c r="I193" i="1"/>
  <c r="H193" i="1"/>
  <c r="G193" i="1"/>
  <c r="F193" i="1"/>
  <c r="B184" i="1"/>
  <c r="A184" i="1"/>
  <c r="L183" i="1"/>
  <c r="L194" i="1" s="1"/>
  <c r="J183" i="1"/>
  <c r="I183" i="1"/>
  <c r="H183" i="1"/>
  <c r="H194" i="1" s="1"/>
  <c r="G183" i="1"/>
  <c r="F183" i="1"/>
  <c r="B175" i="1"/>
  <c r="A175" i="1"/>
  <c r="L174" i="1"/>
  <c r="J174" i="1"/>
  <c r="I174" i="1"/>
  <c r="H174" i="1"/>
  <c r="G174" i="1"/>
  <c r="F174" i="1"/>
  <c r="B165" i="1"/>
  <c r="A165" i="1"/>
  <c r="L164" i="1"/>
  <c r="J164" i="1"/>
  <c r="I164" i="1"/>
  <c r="H164" i="1"/>
  <c r="G164" i="1"/>
  <c r="F164" i="1"/>
  <c r="B155" i="1"/>
  <c r="A155" i="1"/>
  <c r="L154" i="1"/>
  <c r="L155" i="1" s="1"/>
  <c r="J154" i="1"/>
  <c r="J155" i="1" s="1"/>
  <c r="I154" i="1"/>
  <c r="I155" i="1" s="1"/>
  <c r="H154" i="1"/>
  <c r="H155" i="1" s="1"/>
  <c r="G154" i="1"/>
  <c r="G155" i="1" s="1"/>
  <c r="F154" i="1"/>
  <c r="F155" i="1" s="1"/>
  <c r="B145" i="1"/>
  <c r="A145" i="1"/>
  <c r="B136" i="1"/>
  <c r="A136" i="1"/>
  <c r="L135" i="1"/>
  <c r="L136" i="1" s="1"/>
  <c r="J135" i="1"/>
  <c r="I135" i="1"/>
  <c r="H135" i="1"/>
  <c r="G135" i="1"/>
  <c r="F135" i="1"/>
  <c r="F136" i="1" s="1"/>
  <c r="B126" i="1"/>
  <c r="A126" i="1"/>
  <c r="B117" i="1"/>
  <c r="A117" i="1"/>
  <c r="L116" i="1"/>
  <c r="J116" i="1"/>
  <c r="I116" i="1"/>
  <c r="H116" i="1"/>
  <c r="G116" i="1"/>
  <c r="F116" i="1"/>
  <c r="B107" i="1"/>
  <c r="A107" i="1"/>
  <c r="L106" i="1"/>
  <c r="J106" i="1"/>
  <c r="I106" i="1"/>
  <c r="H106" i="1"/>
  <c r="G106" i="1"/>
  <c r="G117" i="1" s="1"/>
  <c r="F106" i="1"/>
  <c r="B98" i="1"/>
  <c r="A98" i="1"/>
  <c r="B88" i="1"/>
  <c r="A88" i="1"/>
  <c r="B80" i="1"/>
  <c r="A80" i="1"/>
  <c r="B70" i="1"/>
  <c r="A70" i="1"/>
  <c r="B61" i="1"/>
  <c r="A61" i="1"/>
  <c r="B51" i="1"/>
  <c r="A51" i="1"/>
  <c r="B42" i="1"/>
  <c r="A42" i="1"/>
  <c r="B32" i="1"/>
  <c r="A32" i="1"/>
  <c r="B23" i="1"/>
  <c r="A23" i="1"/>
  <c r="B14" i="1"/>
  <c r="A14" i="1"/>
  <c r="G175" i="1" l="1"/>
  <c r="I117" i="1"/>
  <c r="I194" i="1"/>
  <c r="J117" i="1"/>
  <c r="J136" i="1" s="1"/>
  <c r="G194" i="1"/>
  <c r="J175" i="1"/>
  <c r="H117" i="1"/>
  <c r="H136" i="1" s="1"/>
  <c r="F117" i="1"/>
  <c r="L117" i="1"/>
  <c r="G136" i="1"/>
  <c r="I136" i="1"/>
  <c r="L175" i="1"/>
  <c r="H175" i="1"/>
  <c r="J194" i="1"/>
  <c r="F175" i="1"/>
  <c r="F194" i="1"/>
  <c r="I175" i="1"/>
  <c r="I195" i="1" l="1"/>
  <c r="G195" i="1"/>
  <c r="F195" i="1"/>
  <c r="J195" i="1"/>
  <c r="L195" i="1"/>
  <c r="H195" i="1"/>
</calcChain>
</file>

<file path=xl/sharedStrings.xml><?xml version="1.0" encoding="utf-8"?>
<sst xmlns="http://schemas.openxmlformats.org/spreadsheetml/2006/main" count="349" uniqueCount="119">
  <si>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</si>
  <si>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</si>
  <si>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</si>
  <si>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</si>
  <si>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</si>
  <si>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</si>
  <si>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</si>
  <si>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</si>
  <si>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</si>
  <si>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</si>
  <si>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</si>
  <si>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</si>
  <si>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</si>
  <si>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</si>
  <si>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</si>
  <si>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</si>
  <si>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</si>
  <si>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</si>
  <si>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</si>
  <si>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</si>
  <si>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</si>
  <si>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</si>
  <si>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</si>
  <si>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</si>
  <si>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</si>
  <si>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</si>
  <si>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</si>
  <si>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</si>
  <si>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</si>
  <si>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</si>
  <si>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</si>
  <si>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</si>
  <si>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</si>
  <si>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</si>
  <si>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</si>
  <si>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</si>
  <si>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</si>
  <si>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</si>
  <si>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</si>
  <si>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</si>
  <si>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Соль йодированная </t>
  </si>
  <si>
    <t>б/н</t>
  </si>
  <si>
    <t>Афанасьева С.А.</t>
  </si>
  <si>
    <t>МОУ СОШ №3</t>
  </si>
  <si>
    <t>Фрукты</t>
  </si>
  <si>
    <t>Хлеб ржаной</t>
  </si>
  <si>
    <t>Какао с молоком</t>
  </si>
  <si>
    <t>Рис отварной</t>
  </si>
  <si>
    <t>Картофельное пюре</t>
  </si>
  <si>
    <t>Соль иодированная</t>
  </si>
  <si>
    <t>Жаркое по-домашнему с мясом свинины</t>
  </si>
  <si>
    <t>Каша рассыпчатая гречневая</t>
  </si>
  <si>
    <t>Хлеб пшеничный (батон)</t>
  </si>
  <si>
    <t>Макароны отварные со сливочным маслом</t>
  </si>
  <si>
    <t>соль иодированная</t>
  </si>
  <si>
    <t>Щи из  свежей капусты  на курином бульоне</t>
  </si>
  <si>
    <t xml:space="preserve">Макароны отварные </t>
  </si>
  <si>
    <t>батон нарезной</t>
  </si>
  <si>
    <t>сыр</t>
  </si>
  <si>
    <t>Кофейный напиток</t>
  </si>
  <si>
    <t xml:space="preserve">Чай     с сахаром  </t>
  </si>
  <si>
    <t>45/47</t>
  </si>
  <si>
    <t>Салат из свежей капусты или квашеной</t>
  </si>
  <si>
    <t>Салат из моркови с сахаром</t>
  </si>
  <si>
    <t>Рассольник по-Ленинградски на курином бульоне</t>
  </si>
  <si>
    <t>Сок фруктовый</t>
  </si>
  <si>
    <t>Оладьи со сгущенным молоком</t>
  </si>
  <si>
    <t xml:space="preserve">Фруктовое пюре </t>
  </si>
  <si>
    <t xml:space="preserve"> Суп с бобовыми (горох) на кур.бульоне</t>
  </si>
  <si>
    <t>Гуляш из говядины 50/40</t>
  </si>
  <si>
    <t>Компот из сухофруктов</t>
  </si>
  <si>
    <t>Вафли</t>
  </si>
  <si>
    <t>222
334</t>
  </si>
  <si>
    <t>Пудинг из творога  (запеченный)    с соусом № 334</t>
  </si>
  <si>
    <t>35*</t>
  </si>
  <si>
    <t>Салат из свеклы  с черносливом</t>
  </si>
  <si>
    <t>Шницель из мяса птицы с красным соусом  60/40</t>
  </si>
  <si>
    <t>Жаркое по-домашнему (свинина нежирных сортов)</t>
  </si>
  <si>
    <t>Чай с сахаром и лимоном  195/5</t>
  </si>
  <si>
    <t>Огурец свежий или соленый</t>
  </si>
  <si>
    <t>овощи</t>
  </si>
  <si>
    <t>Рассольник ленинградский  на мясном бульоне</t>
  </si>
  <si>
    <t>Компот из свежих плодов</t>
  </si>
  <si>
    <t>223/219</t>
  </si>
  <si>
    <t xml:space="preserve"> Запеканка творожная или сырники со сгущенным молоком</t>
  </si>
  <si>
    <t>Шоколад</t>
  </si>
  <si>
    <t>Фруктовое пюре</t>
  </si>
  <si>
    <t>Винегрет овощной с маслым растительным</t>
  </si>
  <si>
    <t>Суп овощной с фрикадельками на курином бульоне</t>
  </si>
  <si>
    <t>Плов из свинины</t>
  </si>
  <si>
    <t>302
260</t>
  </si>
  <si>
    <t>Каша рассыпчатая гречневая
Гуляш из мяса говядины (50/50)</t>
  </si>
  <si>
    <t xml:space="preserve">Борщ с картофелем  и капустой на мясном бульоне </t>
  </si>
  <si>
    <t xml:space="preserve">Гуляш из отварной говядины 50/40 </t>
  </si>
  <si>
    <t>Салат из моркови с яблоком</t>
  </si>
  <si>
    <t>Чай с сахаром и лимоном 195/5</t>
  </si>
  <si>
    <t>Рассольник по -Ленинградски на мясном бульоне</t>
  </si>
  <si>
    <t xml:space="preserve">Блинчики с фруктовой начинкой  с соусом из свежезамороженных ягод </t>
  </si>
  <si>
    <t>Салат из свеклы  с растительным маслом</t>
  </si>
  <si>
    <t>Сосиска отварная</t>
  </si>
  <si>
    <t>Каша вязкая молочная пшенная с маслом сливочным</t>
  </si>
  <si>
    <t>Батон нарезной</t>
  </si>
  <si>
    <t>Птица тушеная с соусом № 331 (60/30)</t>
  </si>
  <si>
    <t>Компот из кураги</t>
  </si>
  <si>
    <t>Каша рисовая молочная с маслом сливочным</t>
  </si>
  <si>
    <t xml:space="preserve">Хлеб ржаной </t>
  </si>
  <si>
    <t>Яйцо отварное</t>
  </si>
  <si>
    <t>Суп овощной на мясном бульоне</t>
  </si>
  <si>
    <t xml:space="preserve">Запеканка творожная или сырники со сгущенным молоком </t>
  </si>
  <si>
    <t xml:space="preserve">Салат  из свеклы отварной с  зеленым горошком </t>
  </si>
  <si>
    <t>Щи из свежей капусты с картофелем на курином бульоне</t>
  </si>
  <si>
    <t>Фрикадельки из мяса птицы с соусом  № 329 (50/40)</t>
  </si>
  <si>
    <t>Компот из изюма</t>
  </si>
  <si>
    <t>Сосиски отварные  для детского питания</t>
  </si>
  <si>
    <t>Макароны отварные с маслом сливочным</t>
  </si>
  <si>
    <t>202
(309)</t>
  </si>
  <si>
    <t>Тефтели из мяса свинины с соусом №  332 (50/40)</t>
  </si>
  <si>
    <t>278.2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</si>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</sst>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9" fillId="0" borderId="0" xfId="0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9" fillId="0" borderId="2" xfId="0" applyFont="1" applyBorder="1" applyAlignment="1">
      <alignment vertical="top" wrapText="1"/>
    </xf>
    <xf numFmtId="0" fontId="0" fillId="0" borderId="4" xfId="0" applyBorder="1"/>
    <xf numFmtId="0" fontId="9" fillId="0" borderId="0" xfId="0" applyFont="1" applyAlignment="1">
      <alignment horizontal="right"/>
    </xf>
    <xf numFmtId="0" fontId="9" fillId="0" borderId="4" xfId="0" applyFont="1" applyBorder="1" applyAlignment="1">
      <alignment horizontal="center"/>
    </xf>
    <xf numFmtId="0" fontId="12" fillId="0" borderId="2" xfId="0" applyFont="1" applyBorder="1" applyAlignment="1" applyProtection="1">
      <alignment horizontal="right"/>
      <protection locked="0"/>
    </xf>
    <xf numFmtId="0" fontId="9" fillId="0" borderId="2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14" fillId="0" borderId="0" xfId="0" applyFont="1" applyAlignment="1">
      <alignment horizontal="left" vertical="center"/>
    </xf>
    <xf numFmtId="0" fontId="9" fillId="2" borderId="2" xfId="0" applyFont="1" applyFill="1" applyBorder="1" applyProtection="1">
      <protection locked="0"/>
    </xf>
    <xf numFmtId="0" fontId="9" fillId="2" borderId="2" xfId="0" applyFont="1" applyFill="1" applyBorder="1" applyAlignment="1" applyProtection="1">
      <alignment vertical="top" wrapText="1"/>
      <protection locked="0"/>
    </xf>
    <xf numFmtId="0" fontId="9" fillId="2" borderId="2" xfId="0" applyFont="1" applyFill="1" applyBorder="1" applyAlignment="1" applyProtection="1">
      <alignment horizontal="center" vertical="top" wrapText="1"/>
      <protection locked="0"/>
    </xf>
    <xf numFmtId="0" fontId="17" fillId="0" borderId="0" xfId="0" applyFont="1" applyAlignment="1">
      <alignment horizontal="center" vertical="top"/>
    </xf>
    <xf numFmtId="1" fontId="9" fillId="2" borderId="3" xfId="0" applyNumberFormat="1" applyFont="1" applyFill="1" applyBorder="1" applyAlignment="1" applyProtection="1">
      <alignment horizontal="center"/>
      <protection locked="0"/>
    </xf>
    <xf numFmtId="1" fontId="9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left"/>
    </xf>
    <xf numFmtId="0" fontId="18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8" fillId="4" borderId="2" xfId="0" applyNumberFormat="1" applyFont="1" applyFill="1" applyBorder="1" applyAlignment="1" applyProtection="1">
      <alignment vertical="center" wrapText="1"/>
      <protection locked="0"/>
    </xf>
    <xf numFmtId="0" fontId="9" fillId="4" borderId="2" xfId="0" applyFont="1" applyFill="1" applyBorder="1" applyAlignment="1" applyProtection="1">
      <alignment horizontal="center" vertical="top" wrapText="1"/>
      <protection locked="0"/>
    </xf>
    <xf numFmtId="0" fontId="16" fillId="0" borderId="8" xfId="0" applyFont="1" applyBorder="1" applyAlignment="1">
      <alignment horizontal="center" vertical="center" wrapText="1"/>
    </xf>
    <xf numFmtId="0" fontId="18" fillId="4" borderId="2" xfId="0" applyNumberFormat="1" applyFont="1" applyFill="1" applyBorder="1" applyAlignment="1">
      <alignment horizontal="center" vertical="center" wrapText="1"/>
    </xf>
    <xf numFmtId="0" fontId="19" fillId="4" borderId="2" xfId="0" applyNumberFormat="1" applyFont="1" applyFill="1" applyBorder="1" applyAlignment="1">
      <alignment horizontal="center" vertical="center" wrapText="1"/>
    </xf>
    <xf numFmtId="0" fontId="18" fillId="4" borderId="2" xfId="0" applyNumberFormat="1" applyFont="1" applyFill="1" applyBorder="1" applyAlignment="1">
      <alignment vertical="center" wrapText="1"/>
    </xf>
    <xf numFmtId="0" fontId="9" fillId="4" borderId="2" xfId="0" applyFont="1" applyFill="1" applyBorder="1"/>
    <xf numFmtId="0" fontId="20" fillId="4" borderId="2" xfId="0" applyNumberFormat="1" applyFont="1" applyFill="1" applyBorder="1" applyAlignment="1">
      <alignment vertical="center" wrapText="1"/>
    </xf>
    <xf numFmtId="0" fontId="20" fillId="4" borderId="2" xfId="0" applyNumberFormat="1" applyFont="1" applyFill="1" applyBorder="1" applyAlignment="1">
      <alignment horizontal="center" vertical="center" wrapText="1"/>
    </xf>
    <xf numFmtId="0" fontId="9" fillId="0" borderId="9" xfId="0" applyFont="1" applyBorder="1"/>
    <xf numFmtId="0" fontId="9" fillId="0" borderId="10" xfId="0" applyFont="1" applyBorder="1"/>
    <xf numFmtId="0" fontId="9" fillId="0" borderId="1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3" borderId="2" xfId="0" applyFont="1" applyFill="1" applyBorder="1" applyAlignment="1">
      <alignment vertical="top" wrapText="1"/>
    </xf>
    <xf numFmtId="0" fontId="9" fillId="3" borderId="2" xfId="0" applyFont="1" applyFill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8" fillId="4" borderId="2" xfId="0" applyFont="1" applyFill="1" applyBorder="1" applyAlignment="1" applyProtection="1">
      <alignment horizontal="center" vertical="top" wrapText="1"/>
      <protection locked="0"/>
    </xf>
    <xf numFmtId="0" fontId="18" fillId="0" borderId="2" xfId="0" applyFont="1" applyBorder="1" applyAlignment="1">
      <alignment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18" fillId="0" borderId="12" xfId="0" applyFont="1" applyBorder="1" applyAlignment="1">
      <alignment horizontal="center" vertical="top" wrapText="1"/>
    </xf>
    <xf numFmtId="0" fontId="18" fillId="4" borderId="13" xfId="0" applyNumberFormat="1" applyFont="1" applyFill="1" applyBorder="1" applyAlignment="1">
      <alignment vertical="center" wrapText="1"/>
    </xf>
    <xf numFmtId="0" fontId="18" fillId="4" borderId="13" xfId="0" applyNumberFormat="1" applyFont="1" applyFill="1" applyBorder="1" applyAlignment="1">
      <alignment horizontal="center" vertical="center" wrapText="1"/>
    </xf>
    <xf numFmtId="0" fontId="22" fillId="4" borderId="13" xfId="0" applyNumberFormat="1" applyFont="1" applyFill="1" applyBorder="1" applyAlignment="1">
      <alignment horizontal="center" vertical="center" wrapText="1"/>
    </xf>
    <xf numFmtId="0" fontId="9" fillId="4" borderId="0" xfId="0" applyFont="1" applyFill="1"/>
    <xf numFmtId="0" fontId="22" fillId="4" borderId="13" xfId="0" applyNumberFormat="1" applyFont="1" applyFill="1" applyBorder="1" applyAlignment="1">
      <alignment vertical="center" wrapText="1"/>
    </xf>
    <xf numFmtId="0" fontId="9" fillId="4" borderId="0" xfId="0" applyFont="1" applyFill="1" applyAlignment="1">
      <alignment horizontal="left"/>
    </xf>
    <xf numFmtId="0" fontId="7" fillId="4" borderId="2" xfId="0" applyFont="1" applyFill="1" applyBorder="1"/>
    <xf numFmtId="0" fontId="7" fillId="4" borderId="2" xfId="0" applyFont="1" applyFill="1" applyBorder="1" applyProtection="1">
      <protection locked="0"/>
    </xf>
    <xf numFmtId="0" fontId="7" fillId="4" borderId="14" xfId="0" applyFont="1" applyFill="1" applyBorder="1"/>
    <xf numFmtId="0" fontId="22" fillId="4" borderId="2" xfId="0" applyNumberFormat="1" applyFont="1" applyFill="1" applyBorder="1" applyAlignment="1">
      <alignment horizontal="center" vertical="center" wrapText="1"/>
    </xf>
    <xf numFmtId="0" fontId="22" fillId="4" borderId="2" xfId="0" applyNumberFormat="1" applyFont="1" applyFill="1" applyBorder="1" applyAlignment="1">
      <alignment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2" fontId="23" fillId="4" borderId="2" xfId="0" applyNumberFormat="1" applyFont="1" applyFill="1" applyBorder="1" applyAlignment="1">
      <alignment horizontal="center" vertical="center" wrapText="1"/>
    </xf>
    <xf numFmtId="0" fontId="23" fillId="4" borderId="2" xfId="0" applyNumberFormat="1" applyFont="1" applyFill="1" applyBorder="1" applyAlignment="1">
      <alignment horizontal="center" vertical="center" wrapText="1"/>
    </xf>
    <xf numFmtId="2" fontId="22" fillId="4" borderId="2" xfId="0" applyNumberFormat="1" applyFont="1" applyFill="1" applyBorder="1" applyAlignment="1">
      <alignment horizontal="center" vertical="center" wrapText="1"/>
    </xf>
    <xf numFmtId="0" fontId="18" fillId="2" borderId="2" xfId="0" applyFont="1" applyFill="1" applyBorder="1" applyAlignment="1" applyProtection="1">
      <alignment horizontal="center" vertical="top" wrapText="1"/>
      <protection locked="0"/>
    </xf>
    <xf numFmtId="2" fontId="20" fillId="4" borderId="2" xfId="0" applyNumberFormat="1" applyFont="1" applyFill="1" applyBorder="1" applyAlignment="1">
      <alignment horizontal="center" vertical="center" wrapText="1"/>
    </xf>
    <xf numFmtId="2" fontId="18" fillId="4" borderId="2" xfId="0" applyNumberFormat="1" applyFont="1" applyFill="1" applyBorder="1" applyAlignment="1">
      <alignment horizontal="center" vertical="center" wrapText="1"/>
    </xf>
    <xf numFmtId="0" fontId="18" fillId="2" borderId="2" xfId="0" applyFont="1" applyFill="1" applyBorder="1" applyAlignment="1" applyProtection="1">
      <alignment vertical="top" wrapText="1"/>
      <protection locked="0"/>
    </xf>
    <xf numFmtId="0" fontId="18" fillId="4" borderId="2" xfId="0" applyNumberFormat="1" applyFont="1" applyFill="1" applyBorder="1" applyAlignment="1">
      <alignment horizontal="center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21" fillId="4" borderId="2" xfId="0" applyFont="1" applyFill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Protection="1">
      <protection locked="0"/>
    </xf>
    <xf numFmtId="0" fontId="24" fillId="4" borderId="2" xfId="0" applyNumberFormat="1" applyFont="1" applyFill="1" applyBorder="1" applyAlignment="1">
      <alignment horizontal="center" vertical="center" wrapText="1"/>
    </xf>
    <xf numFmtId="0" fontId="0" fillId="4" borderId="2" xfId="0" applyFont="1" applyFill="1" applyBorder="1"/>
    <xf numFmtId="0" fontId="6" fillId="0" borderId="2" xfId="0" applyFont="1" applyBorder="1"/>
    <xf numFmtId="0" fontId="22" fillId="4" borderId="15" xfId="0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/>
    <xf numFmtId="0" fontId="5" fillId="4" borderId="2" xfId="0" applyFont="1" applyFill="1" applyBorder="1"/>
    <xf numFmtId="164" fontId="20" fillId="4" borderId="2" xfId="0" applyNumberFormat="1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21" fillId="4" borderId="2" xfId="0" applyFont="1" applyFill="1" applyBorder="1" applyAlignment="1" applyProtection="1">
      <alignment horizontal="center" vertical="top" wrapText="1"/>
      <protection locked="0"/>
    </xf>
    <xf numFmtId="0" fontId="21" fillId="2" borderId="2" xfId="0" applyFont="1" applyFill="1" applyBorder="1" applyAlignment="1" applyProtection="1">
      <alignment horizontal="center" vertical="top" wrapText="1"/>
      <protection locked="0"/>
    </xf>
    <xf numFmtId="0" fontId="18" fillId="4" borderId="2" xfId="0" applyNumberFormat="1" applyFont="1" applyFill="1" applyBorder="1" applyAlignment="1">
      <alignment horizontal="left" vertical="center" wrapText="1"/>
    </xf>
    <xf numFmtId="0" fontId="4" fillId="4" borderId="2" xfId="0" applyNumberFormat="1" applyFont="1" applyFill="1" applyBorder="1" applyAlignment="1">
      <alignment horizontal="center" vertical="center" wrapText="1"/>
    </xf>
    <xf numFmtId="0" fontId="18" fillId="4" borderId="2" xfId="0" applyNumberFormat="1" applyFont="1" applyFill="1" applyBorder="1" applyAlignment="1">
      <alignment wrapText="1"/>
    </xf>
    <xf numFmtId="0" fontId="4" fillId="4" borderId="2" xfId="0" applyNumberFormat="1" applyFont="1" applyFill="1" applyBorder="1" applyAlignment="1">
      <alignment vertical="center" wrapText="1"/>
    </xf>
    <xf numFmtId="0" fontId="3" fillId="0" borderId="2" xfId="0" applyFont="1" applyBorder="1"/>
    <xf numFmtId="0" fontId="2" fillId="4" borderId="2" xfId="0" applyFont="1" applyFill="1" applyBorder="1"/>
    <xf numFmtId="0" fontId="19" fillId="4" borderId="2" xfId="0" applyFont="1" applyFill="1" applyBorder="1" applyAlignment="1">
      <alignment horizontal="center" vertical="center" wrapText="1"/>
    </xf>
    <xf numFmtId="0" fontId="19" fillId="4" borderId="2" xfId="0" applyNumberFormat="1" applyFont="1" applyFill="1" applyBorder="1" applyAlignment="1">
      <alignment horizontal="left" vertical="center" wrapText="1"/>
    </xf>
    <xf numFmtId="0" fontId="0" fillId="4" borderId="2" xfId="0" applyFill="1" applyBorder="1"/>
    <xf numFmtId="0" fontId="18" fillId="4" borderId="2" xfId="0" applyFont="1" applyFill="1" applyBorder="1" applyAlignment="1">
      <alignment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21" fillId="4" borderId="2" xfId="0" applyFont="1" applyFill="1" applyBorder="1"/>
    <xf numFmtId="0" fontId="0" fillId="4" borderId="2" xfId="0" applyFont="1" applyFill="1" applyBorder="1" applyAlignment="1">
      <alignment horizontal="center"/>
    </xf>
    <xf numFmtId="0" fontId="19" fillId="4" borderId="2" xfId="0" applyFont="1" applyFill="1" applyBorder="1" applyAlignment="1">
      <alignment vertical="center" wrapText="1"/>
    </xf>
    <xf numFmtId="164" fontId="18" fillId="4" borderId="2" xfId="0" applyNumberFormat="1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9" fillId="2" borderId="2" xfId="0" applyFont="1" applyFill="1" applyBorder="1" applyAlignment="1" applyProtection="1">
      <alignment horizontal="left" wrapText="1"/>
      <protection locked="0"/>
    </xf>
    <xf numFmtId="0" fontId="25" fillId="4" borderId="2" xfId="0" applyNumberFormat="1" applyFont="1" applyFill="1" applyBorder="1" applyAlignment="1">
      <alignment horizontal="center" vertical="center" wrapText="1"/>
    </xf>
    <xf numFmtId="0" fontId="26" fillId="4" borderId="2" xfId="0" applyNumberFormat="1" applyFont="1" applyFill="1" applyBorder="1" applyAlignment="1">
      <alignment horizontal="center" vertical="center" wrapText="1"/>
    </xf>
    <xf numFmtId="0" fontId="26" fillId="4" borderId="2" xfId="0" applyNumberFormat="1" applyFont="1" applyFill="1" applyBorder="1" applyAlignment="1">
      <alignment vertical="center" wrapText="1"/>
    </xf>
    <xf numFmtId="0" fontId="22" fillId="4" borderId="2" xfId="0" applyFont="1" applyFill="1" applyBorder="1" applyAlignment="1" applyProtection="1">
      <alignment horizontal="center" vertical="top" wrapText="1"/>
      <protection locked="0"/>
    </xf>
    <xf numFmtId="0" fontId="1" fillId="4" borderId="2" xfId="0" applyNumberFormat="1" applyFont="1" applyFill="1" applyBorder="1" applyAlignment="1">
      <alignment horizontal="center" vertical="center" wrapText="1"/>
    </xf>
    <xf numFmtId="0" fontId="1" fillId="4" borderId="14" xfId="0" applyFont="1" applyFill="1" applyBorder="1"/>
    <xf numFmtId="0" fontId="1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zoomScaleNormal="100" zoomScaleSheetLayoutView="80" workbookViewId="0">
      <pane xSplit="4" ySplit="5" topLeftCell="E84" activePane="bottomRight" state="frozen"/>
      <selection pane="topRight" activeCell="E1" sqref="E1"/>
      <selection pane="bottomLeft" activeCell="A6" sqref="A6"/>
      <selection pane="bottomRight" activeCell="J88" sqref="J8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01" t="s">
        <v>43</v>
      </c>
      <c r="D1" s="102"/>
      <c r="E1" s="102"/>
      <c r="F1" s="10" t="s">
        <v>16</v>
      </c>
      <c r="G1" s="2" t="s">
        <v>17</v>
      </c>
      <c r="H1" s="103" t="s">
        <v>39</v>
      </c>
      <c r="I1" s="103"/>
      <c r="J1" s="103"/>
      <c r="K1" s="103"/>
    </row>
    <row r="2" spans="1:12" ht="18" x14ac:dyDescent="0.2">
      <c r="A2" s="16" t="s">
        <v>6</v>
      </c>
      <c r="C2" s="2"/>
      <c r="G2" s="2" t="s">
        <v>18</v>
      </c>
      <c r="H2" s="103" t="s">
        <v>42</v>
      </c>
      <c r="I2" s="103"/>
      <c r="J2" s="103"/>
      <c r="K2" s="103"/>
    </row>
    <row r="3" spans="1:12" ht="17.25" customHeight="1" x14ac:dyDescent="0.2">
      <c r="A3" s="4" t="s">
        <v>8</v>
      </c>
      <c r="C3" s="2"/>
      <c r="D3" s="3"/>
      <c r="E3" s="17" t="s">
        <v>9</v>
      </c>
      <c r="G3" s="2" t="s">
        <v>19</v>
      </c>
      <c r="H3" s="21">
        <v>7</v>
      </c>
      <c r="I3" s="21">
        <v>4</v>
      </c>
      <c r="J3" s="22">
        <v>2025</v>
      </c>
      <c r="K3" s="23"/>
    </row>
    <row r="4" spans="1:12" ht="13.5" thickBot="1" x14ac:dyDescent="0.25">
      <c r="C4" s="2"/>
      <c r="D4" s="4"/>
      <c r="H4" s="20" t="s">
        <v>36</v>
      </c>
      <c r="I4" s="20" t="s">
        <v>37</v>
      </c>
      <c r="J4" s="20" t="s">
        <v>38</v>
      </c>
    </row>
    <row r="5" spans="1:12" ht="34.5" thickBot="1" x14ac:dyDescent="0.25">
      <c r="A5" s="58" t="s">
        <v>14</v>
      </c>
      <c r="B5" s="59" t="s">
        <v>15</v>
      </c>
      <c r="C5" s="40" t="s">
        <v>0</v>
      </c>
      <c r="D5" s="27" t="s">
        <v>13</v>
      </c>
      <c r="E5" s="80" t="s">
        <v>12</v>
      </c>
      <c r="F5" s="40" t="s">
        <v>34</v>
      </c>
      <c r="G5" s="40" t="s">
        <v>1</v>
      </c>
      <c r="H5" s="40" t="s">
        <v>2</v>
      </c>
      <c r="I5" s="40" t="s">
        <v>3</v>
      </c>
      <c r="J5" s="40" t="s">
        <v>10</v>
      </c>
      <c r="K5" s="41" t="s">
        <v>11</v>
      </c>
      <c r="L5" s="40" t="s">
        <v>35</v>
      </c>
    </row>
    <row r="6" spans="1:12" ht="15" x14ac:dyDescent="0.25">
      <c r="A6" s="37">
        <v>1</v>
      </c>
      <c r="B6" s="37">
        <v>1</v>
      </c>
      <c r="C6" s="7" t="s">
        <v>20</v>
      </c>
      <c r="D6" s="5" t="s">
        <v>21</v>
      </c>
      <c r="E6" s="30" t="s">
        <v>66</v>
      </c>
      <c r="F6" s="28">
        <v>210</v>
      </c>
      <c r="G6" s="28">
        <v>12.89</v>
      </c>
      <c r="H6" s="28">
        <v>13.48</v>
      </c>
      <c r="I6" s="28">
        <v>103.09</v>
      </c>
      <c r="J6" s="28">
        <v>581.91999999999996</v>
      </c>
      <c r="K6" s="28">
        <v>401</v>
      </c>
      <c r="L6" s="42">
        <v>110</v>
      </c>
    </row>
    <row r="7" spans="1:12" ht="15" x14ac:dyDescent="0.25">
      <c r="A7" s="37"/>
      <c r="B7" s="37"/>
      <c r="C7" s="7"/>
      <c r="D7" s="6"/>
      <c r="E7" s="31"/>
      <c r="F7" s="31"/>
      <c r="G7" s="31"/>
      <c r="H7" s="31"/>
      <c r="I7" s="31"/>
      <c r="J7" s="31"/>
      <c r="K7" s="31"/>
      <c r="L7" s="42"/>
    </row>
    <row r="8" spans="1:12" ht="15" x14ac:dyDescent="0.25">
      <c r="A8" s="37"/>
      <c r="B8" s="37"/>
      <c r="C8" s="7"/>
      <c r="D8" s="7" t="s">
        <v>22</v>
      </c>
      <c r="E8" s="83" t="s">
        <v>46</v>
      </c>
      <c r="F8" s="28">
        <v>200</v>
      </c>
      <c r="G8" s="28">
        <v>6.5</v>
      </c>
      <c r="H8" s="28">
        <v>1.3</v>
      </c>
      <c r="I8" s="28">
        <v>19</v>
      </c>
      <c r="J8" s="28">
        <v>94.8</v>
      </c>
      <c r="K8" s="28">
        <v>382</v>
      </c>
      <c r="L8" s="42"/>
    </row>
    <row r="9" spans="1:12" ht="15" x14ac:dyDescent="0.25">
      <c r="A9" s="37"/>
      <c r="B9" s="37"/>
      <c r="C9" s="7"/>
      <c r="D9" s="7" t="s">
        <v>23</v>
      </c>
      <c r="E9" s="31"/>
      <c r="F9" s="31"/>
      <c r="G9" s="31"/>
      <c r="H9" s="31"/>
      <c r="I9" s="31"/>
      <c r="J9" s="31"/>
      <c r="K9" s="31"/>
      <c r="L9" s="42"/>
    </row>
    <row r="10" spans="1:12" ht="15" x14ac:dyDescent="0.25">
      <c r="A10" s="37"/>
      <c r="B10" s="37"/>
      <c r="C10" s="7"/>
      <c r="D10" s="74"/>
      <c r="E10" s="30" t="s">
        <v>67</v>
      </c>
      <c r="F10" s="28">
        <v>90</v>
      </c>
      <c r="G10" s="28"/>
      <c r="H10" s="28"/>
      <c r="I10" s="28">
        <v>8.1</v>
      </c>
      <c r="J10" s="28">
        <v>32.4</v>
      </c>
      <c r="K10" s="28" t="s">
        <v>41</v>
      </c>
      <c r="L10" s="42"/>
    </row>
    <row r="11" spans="1:12" ht="15" x14ac:dyDescent="0.25">
      <c r="A11" s="37"/>
      <c r="B11" s="37"/>
      <c r="C11" s="7"/>
      <c r="D11" s="6"/>
      <c r="E11" s="30" t="s">
        <v>40</v>
      </c>
      <c r="F11" s="28">
        <v>1</v>
      </c>
      <c r="G11" s="30"/>
      <c r="H11" s="30"/>
      <c r="I11" s="30"/>
      <c r="J11" s="30"/>
      <c r="K11" s="28"/>
      <c r="L11" s="42"/>
    </row>
    <row r="12" spans="1:12" ht="15" x14ac:dyDescent="0.25">
      <c r="A12" s="37"/>
      <c r="B12" s="37"/>
      <c r="C12" s="7"/>
      <c r="D12" s="6"/>
      <c r="E12" s="25"/>
      <c r="F12" s="24"/>
      <c r="G12" s="42"/>
      <c r="H12" s="42"/>
      <c r="I12" s="42"/>
      <c r="J12" s="42"/>
      <c r="K12" s="42"/>
      <c r="L12" s="42"/>
    </row>
    <row r="13" spans="1:12" ht="15" x14ac:dyDescent="0.25">
      <c r="A13" s="37"/>
      <c r="B13" s="37"/>
      <c r="C13" s="7"/>
      <c r="D13" s="12" t="s">
        <v>33</v>
      </c>
      <c r="E13" s="43"/>
      <c r="F13" s="44">
        <f>SUM(F6:F12)</f>
        <v>501</v>
      </c>
      <c r="G13" s="65">
        <v>0.7</v>
      </c>
      <c r="H13" s="65">
        <v>0.06</v>
      </c>
      <c r="I13" s="65">
        <v>7.9</v>
      </c>
      <c r="J13" s="45">
        <f t="shared" ref="J13" si="0">SUM(J6:J12)</f>
        <v>709.11999999999989</v>
      </c>
      <c r="K13" s="46"/>
      <c r="L13" s="45">
        <f t="shared" ref="L13" si="1">SUM(L6:L12)</f>
        <v>110</v>
      </c>
    </row>
    <row r="14" spans="1:12" ht="15" x14ac:dyDescent="0.25">
      <c r="A14" s="14">
        <f>A6</f>
        <v>1</v>
      </c>
      <c r="B14" s="11">
        <f>B6</f>
        <v>1</v>
      </c>
      <c r="C14" s="9" t="s">
        <v>25</v>
      </c>
      <c r="D14" s="9" t="s">
        <v>26</v>
      </c>
      <c r="E14" s="30" t="s">
        <v>63</v>
      </c>
      <c r="F14" s="28">
        <v>60</v>
      </c>
      <c r="G14" s="65">
        <v>0.7</v>
      </c>
      <c r="H14" s="65">
        <v>0.06</v>
      </c>
      <c r="I14" s="65">
        <v>7.9</v>
      </c>
      <c r="J14" s="65">
        <v>49.02</v>
      </c>
      <c r="K14" s="28">
        <v>62</v>
      </c>
      <c r="L14" s="26">
        <v>110</v>
      </c>
    </row>
    <row r="15" spans="1:12" ht="15" x14ac:dyDescent="0.25">
      <c r="A15" s="37"/>
      <c r="B15" s="37"/>
      <c r="C15" s="7"/>
      <c r="D15" s="7" t="s">
        <v>27</v>
      </c>
      <c r="E15" s="85" t="s">
        <v>68</v>
      </c>
      <c r="F15" s="84">
        <v>200</v>
      </c>
      <c r="G15" s="28">
        <v>5.49</v>
      </c>
      <c r="H15" s="28">
        <v>5.27</v>
      </c>
      <c r="I15" s="28">
        <v>16.54</v>
      </c>
      <c r="J15" s="28">
        <v>148.29</v>
      </c>
      <c r="K15" s="84">
        <v>102</v>
      </c>
      <c r="L15" s="26"/>
    </row>
    <row r="16" spans="1:12" ht="15" x14ac:dyDescent="0.25">
      <c r="A16" s="37"/>
      <c r="B16" s="37"/>
      <c r="C16" s="7"/>
      <c r="D16" s="7" t="s">
        <v>28</v>
      </c>
      <c r="E16" s="30" t="s">
        <v>69</v>
      </c>
      <c r="F16" s="28">
        <v>90</v>
      </c>
      <c r="G16" s="65">
        <v>13.1</v>
      </c>
      <c r="H16" s="65">
        <v>15.1</v>
      </c>
      <c r="I16" s="65">
        <v>3.1</v>
      </c>
      <c r="J16" s="65">
        <v>198.9</v>
      </c>
      <c r="K16" s="28">
        <v>260</v>
      </c>
      <c r="L16" s="26"/>
    </row>
    <row r="17" spans="1:12" ht="15" x14ac:dyDescent="0.25">
      <c r="A17" s="37"/>
      <c r="B17" s="37"/>
      <c r="C17" s="7"/>
      <c r="D17" s="7" t="s">
        <v>29</v>
      </c>
      <c r="E17" s="86" t="s">
        <v>47</v>
      </c>
      <c r="F17" s="84">
        <v>150</v>
      </c>
      <c r="G17" s="28">
        <v>9.5</v>
      </c>
      <c r="H17" s="28">
        <v>5.37</v>
      </c>
      <c r="I17" s="28">
        <v>36.68</v>
      </c>
      <c r="J17" s="28">
        <v>209.7</v>
      </c>
      <c r="K17" s="84">
        <v>304</v>
      </c>
      <c r="L17" s="26"/>
    </row>
    <row r="18" spans="1:12" ht="15" x14ac:dyDescent="0.25">
      <c r="A18" s="37"/>
      <c r="B18" s="37"/>
      <c r="C18" s="7"/>
      <c r="D18" s="7" t="s">
        <v>30</v>
      </c>
      <c r="E18" s="32" t="s">
        <v>65</v>
      </c>
      <c r="F18" s="33">
        <v>180</v>
      </c>
      <c r="G18" s="79">
        <v>0.9</v>
      </c>
      <c r="H18" s="79">
        <v>0</v>
      </c>
      <c r="I18" s="79">
        <v>18.18</v>
      </c>
      <c r="J18" s="79">
        <v>76.319999999999993</v>
      </c>
      <c r="K18" s="33">
        <v>389</v>
      </c>
      <c r="L18" s="26"/>
    </row>
    <row r="19" spans="1:12" ht="15" x14ac:dyDescent="0.25">
      <c r="A19" s="37"/>
      <c r="B19" s="37"/>
      <c r="C19" s="7"/>
      <c r="D19" s="7" t="s">
        <v>31</v>
      </c>
      <c r="E19" s="30" t="s">
        <v>52</v>
      </c>
      <c r="F19" s="33">
        <v>30</v>
      </c>
      <c r="G19" s="28">
        <v>2.37</v>
      </c>
      <c r="H19" s="28">
        <v>0.3</v>
      </c>
      <c r="I19" s="28">
        <v>14.49</v>
      </c>
      <c r="J19" s="28">
        <v>70.14</v>
      </c>
      <c r="K19" s="33" t="s">
        <v>41</v>
      </c>
      <c r="L19" s="26"/>
    </row>
    <row r="20" spans="1:12" ht="15" x14ac:dyDescent="0.25">
      <c r="A20" s="37"/>
      <c r="B20" s="37"/>
      <c r="C20" s="7"/>
      <c r="D20" s="7" t="s">
        <v>32</v>
      </c>
      <c r="E20" s="32" t="s">
        <v>45</v>
      </c>
      <c r="F20" s="33">
        <v>30</v>
      </c>
      <c r="G20" s="28">
        <v>1.4</v>
      </c>
      <c r="H20" s="28">
        <v>0.47</v>
      </c>
      <c r="I20" s="28">
        <v>7.8</v>
      </c>
      <c r="J20" s="28">
        <v>42</v>
      </c>
      <c r="K20" s="33" t="s">
        <v>41</v>
      </c>
      <c r="L20" s="26"/>
    </row>
    <row r="21" spans="1:12" ht="15" x14ac:dyDescent="0.25">
      <c r="A21" s="37"/>
      <c r="B21" s="37"/>
      <c r="C21" s="7"/>
      <c r="D21" s="6"/>
      <c r="E21" s="30" t="s">
        <v>49</v>
      </c>
      <c r="F21" s="72">
        <v>1</v>
      </c>
      <c r="G21" s="62"/>
      <c r="H21" s="62"/>
      <c r="I21" s="62"/>
      <c r="J21" s="62"/>
      <c r="K21" s="72"/>
      <c r="L21" s="26"/>
    </row>
    <row r="22" spans="1:12" ht="15" x14ac:dyDescent="0.25">
      <c r="A22" s="37"/>
      <c r="B22" s="37"/>
      <c r="C22" s="7"/>
      <c r="D22" s="12" t="s">
        <v>33</v>
      </c>
      <c r="E22" s="8"/>
      <c r="F22" s="13">
        <f>SUM(F14:F21)</f>
        <v>741</v>
      </c>
      <c r="G22" s="13">
        <f>SUM(G14:G21)</f>
        <v>33.459999999999994</v>
      </c>
      <c r="H22" s="13">
        <f>SUM(H14:H21)</f>
        <v>26.57</v>
      </c>
      <c r="I22" s="13">
        <f>SUM(I14:I21)</f>
        <v>104.69</v>
      </c>
      <c r="J22" s="13">
        <f>SUM(J14:J21)</f>
        <v>794.37</v>
      </c>
      <c r="K22" s="13"/>
      <c r="L22" s="13">
        <f>SUM(L14:L21)</f>
        <v>110</v>
      </c>
    </row>
    <row r="23" spans="1:12" ht="15" customHeight="1" x14ac:dyDescent="0.2">
      <c r="A23" s="15">
        <f>A6</f>
        <v>1</v>
      </c>
      <c r="B23" s="15">
        <f>B6</f>
        <v>1</v>
      </c>
      <c r="C23" s="98" t="s">
        <v>4</v>
      </c>
      <c r="D23" s="99"/>
      <c r="E23" s="38"/>
      <c r="F23" s="39">
        <f>F13+F22</f>
        <v>1242</v>
      </c>
      <c r="G23" s="39">
        <f>G13+G22</f>
        <v>34.159999999999997</v>
      </c>
      <c r="H23" s="39">
        <f>H13+H22</f>
        <v>26.63</v>
      </c>
      <c r="I23" s="39">
        <f>I13+I22</f>
        <v>112.59</v>
      </c>
      <c r="J23" s="39">
        <f>J13+J22</f>
        <v>1503.4899999999998</v>
      </c>
      <c r="K23" s="39"/>
      <c r="L23" s="39">
        <f>L13+L22</f>
        <v>220</v>
      </c>
    </row>
    <row r="24" spans="1:12" ht="30" x14ac:dyDescent="0.25">
      <c r="A24" s="37">
        <v>1</v>
      </c>
      <c r="B24" s="37">
        <v>2</v>
      </c>
      <c r="C24" s="7" t="s">
        <v>20</v>
      </c>
      <c r="D24" s="68" t="s">
        <v>21</v>
      </c>
      <c r="E24" s="30" t="s">
        <v>73</v>
      </c>
      <c r="F24" s="28">
        <v>180</v>
      </c>
      <c r="G24" s="28">
        <v>24.52</v>
      </c>
      <c r="H24" s="28">
        <v>20.76</v>
      </c>
      <c r="I24" s="28">
        <v>35.68</v>
      </c>
      <c r="J24" s="28">
        <v>300.77999999999997</v>
      </c>
      <c r="K24" s="28" t="s">
        <v>72</v>
      </c>
      <c r="L24" s="42">
        <v>110</v>
      </c>
    </row>
    <row r="25" spans="1:12" ht="15" x14ac:dyDescent="0.25">
      <c r="A25" s="37"/>
      <c r="B25" s="37"/>
      <c r="C25" s="7"/>
      <c r="D25" s="69"/>
      <c r="E25" s="31"/>
      <c r="F25" s="31"/>
      <c r="G25" s="31"/>
      <c r="H25" s="31"/>
      <c r="I25" s="31"/>
      <c r="J25" s="31"/>
      <c r="K25" s="31"/>
      <c r="L25" s="42"/>
    </row>
    <row r="26" spans="1:12" ht="15" x14ac:dyDescent="0.25">
      <c r="A26" s="37"/>
      <c r="B26" s="37"/>
      <c r="C26" s="7"/>
      <c r="D26" s="68" t="s">
        <v>22</v>
      </c>
      <c r="E26" s="30" t="s">
        <v>60</v>
      </c>
      <c r="F26" s="28">
        <v>200</v>
      </c>
      <c r="G26" s="28">
        <v>0.1</v>
      </c>
      <c r="H26" s="28">
        <v>0.02</v>
      </c>
      <c r="I26" s="28">
        <v>7</v>
      </c>
      <c r="J26" s="28">
        <v>28.6</v>
      </c>
      <c r="K26" s="29">
        <v>376</v>
      </c>
      <c r="L26" s="42"/>
    </row>
    <row r="27" spans="1:12" ht="15" x14ac:dyDescent="0.25">
      <c r="A27" s="37"/>
      <c r="B27" s="37"/>
      <c r="C27" s="7"/>
      <c r="D27" s="68" t="s">
        <v>23</v>
      </c>
      <c r="E27" s="30" t="s">
        <v>57</v>
      </c>
      <c r="F27" s="28">
        <v>30</v>
      </c>
      <c r="G27" s="28">
        <v>2.25</v>
      </c>
      <c r="H27" s="28">
        <v>0.84</v>
      </c>
      <c r="I27" s="28">
        <v>15.51</v>
      </c>
      <c r="J27" s="28">
        <v>85.8</v>
      </c>
      <c r="K27" s="28" t="s">
        <v>41</v>
      </c>
      <c r="L27" s="42"/>
    </row>
    <row r="28" spans="1:12" ht="15" x14ac:dyDescent="0.25">
      <c r="A28" s="37"/>
      <c r="B28" s="37"/>
      <c r="C28" s="7"/>
      <c r="E28" s="30" t="s">
        <v>58</v>
      </c>
      <c r="F28" s="67">
        <v>20</v>
      </c>
      <c r="G28" s="67">
        <v>4.6399999999999997</v>
      </c>
      <c r="H28" s="28">
        <v>5.9</v>
      </c>
      <c r="I28" s="28"/>
      <c r="J28" s="28">
        <v>72</v>
      </c>
      <c r="K28" s="28">
        <v>15</v>
      </c>
      <c r="L28" s="42"/>
    </row>
    <row r="29" spans="1:12" ht="15" x14ac:dyDescent="0.25">
      <c r="A29" s="37"/>
      <c r="B29" s="37"/>
      <c r="C29" s="7"/>
      <c r="D29" s="68" t="s">
        <v>24</v>
      </c>
      <c r="E29" s="30" t="s">
        <v>44</v>
      </c>
      <c r="F29" s="28">
        <v>100</v>
      </c>
      <c r="G29" s="29">
        <v>0.28000000000000003</v>
      </c>
      <c r="H29" s="29">
        <v>0.28000000000000003</v>
      </c>
      <c r="I29" s="29">
        <v>8.4</v>
      </c>
      <c r="J29" s="29">
        <v>37.1</v>
      </c>
      <c r="K29" s="28"/>
      <c r="L29" s="42"/>
    </row>
    <row r="30" spans="1:12" ht="15" x14ac:dyDescent="0.25">
      <c r="A30" s="37"/>
      <c r="B30" s="37"/>
      <c r="C30" s="7"/>
      <c r="D30" s="69"/>
      <c r="E30" s="25" t="s">
        <v>40</v>
      </c>
      <c r="F30" s="24">
        <v>1</v>
      </c>
      <c r="G30" s="42"/>
      <c r="H30" s="42"/>
      <c r="I30" s="42"/>
      <c r="J30" s="42"/>
      <c r="K30" s="42"/>
      <c r="L30" s="42"/>
    </row>
    <row r="31" spans="1:12" ht="15" x14ac:dyDescent="0.25">
      <c r="A31" s="37"/>
      <c r="B31" s="37"/>
      <c r="C31" s="7"/>
      <c r="D31" s="12" t="s">
        <v>33</v>
      </c>
      <c r="E31" s="8"/>
      <c r="F31" s="13">
        <f>SUM(F24:F30)</f>
        <v>531</v>
      </c>
      <c r="G31" s="13">
        <f>SUM(G24:G30)</f>
        <v>31.790000000000003</v>
      </c>
      <c r="H31" s="13">
        <f>SUM(H24:H30)</f>
        <v>27.800000000000004</v>
      </c>
      <c r="I31" s="13">
        <f>SUM(I24:I30)</f>
        <v>66.59</v>
      </c>
      <c r="J31" s="13">
        <f>SUM(J24:J30)</f>
        <v>524.28</v>
      </c>
      <c r="K31" s="13"/>
      <c r="L31" s="13">
        <f>SUM(L24:L30)</f>
        <v>110</v>
      </c>
    </row>
    <row r="32" spans="1:12" ht="15" x14ac:dyDescent="0.25">
      <c r="A32" s="37">
        <f>A24</f>
        <v>1</v>
      </c>
      <c r="B32" s="37">
        <f>B24</f>
        <v>2</v>
      </c>
      <c r="C32" s="7" t="s">
        <v>25</v>
      </c>
      <c r="D32" s="7" t="s">
        <v>26</v>
      </c>
      <c r="E32" s="32" t="s">
        <v>75</v>
      </c>
      <c r="F32" s="33">
        <v>60</v>
      </c>
      <c r="G32" s="64">
        <v>0.72</v>
      </c>
      <c r="H32" s="64">
        <v>4.2</v>
      </c>
      <c r="I32" s="64">
        <v>14.5</v>
      </c>
      <c r="J32" s="64">
        <v>95.6</v>
      </c>
      <c r="K32" s="33" t="s">
        <v>74</v>
      </c>
      <c r="L32" s="19">
        <v>110</v>
      </c>
    </row>
    <row r="33" spans="1:12" ht="15" x14ac:dyDescent="0.25">
      <c r="A33" s="37"/>
      <c r="B33" s="37"/>
      <c r="C33" s="7"/>
      <c r="D33" s="7" t="s">
        <v>27</v>
      </c>
      <c r="E33" s="32" t="s">
        <v>55</v>
      </c>
      <c r="F33" s="33">
        <v>200</v>
      </c>
      <c r="G33" s="33">
        <v>2.1</v>
      </c>
      <c r="H33" s="33">
        <v>4.12</v>
      </c>
      <c r="I33" s="33">
        <v>6.32</v>
      </c>
      <c r="J33" s="33">
        <v>99.8</v>
      </c>
      <c r="K33" s="33">
        <v>88</v>
      </c>
      <c r="L33" s="19"/>
    </row>
    <row r="34" spans="1:12" ht="15" x14ac:dyDescent="0.25">
      <c r="A34" s="37"/>
      <c r="B34" s="37"/>
      <c r="C34" s="7"/>
      <c r="D34" s="7" t="s">
        <v>28</v>
      </c>
      <c r="E34" s="32" t="s">
        <v>76</v>
      </c>
      <c r="F34" s="33">
        <v>100</v>
      </c>
      <c r="G34" s="33">
        <v>8.5</v>
      </c>
      <c r="H34" s="33">
        <v>11.6</v>
      </c>
      <c r="I34" s="33">
        <v>9.8000000000000007</v>
      </c>
      <c r="J34" s="33">
        <v>177.72</v>
      </c>
      <c r="K34" s="33">
        <v>267</v>
      </c>
      <c r="L34" s="19"/>
    </row>
    <row r="35" spans="1:12" ht="15" x14ac:dyDescent="0.25">
      <c r="A35" s="37"/>
      <c r="B35" s="37"/>
      <c r="C35" s="7"/>
      <c r="D35" s="7" t="s">
        <v>29</v>
      </c>
      <c r="E35" s="32" t="s">
        <v>56</v>
      </c>
      <c r="F35" s="33">
        <v>150</v>
      </c>
      <c r="G35" s="64">
        <v>5.52</v>
      </c>
      <c r="H35" s="64">
        <v>4.5199999999999996</v>
      </c>
      <c r="I35" s="64">
        <v>26.45</v>
      </c>
      <c r="J35" s="64">
        <v>168.45</v>
      </c>
      <c r="K35" s="33">
        <v>309</v>
      </c>
      <c r="L35" s="19"/>
    </row>
    <row r="36" spans="1:12" ht="15" x14ac:dyDescent="0.25">
      <c r="A36" s="37"/>
      <c r="B36" s="37"/>
      <c r="C36" s="7"/>
      <c r="D36" s="7" t="s">
        <v>30</v>
      </c>
      <c r="E36" s="30" t="s">
        <v>70</v>
      </c>
      <c r="F36" s="28">
        <v>180</v>
      </c>
      <c r="G36" s="65">
        <v>1.04</v>
      </c>
      <c r="H36" s="65">
        <v>0.3</v>
      </c>
      <c r="I36" s="65">
        <v>42.5</v>
      </c>
      <c r="J36" s="65">
        <v>132.12</v>
      </c>
      <c r="K36" s="28">
        <v>349</v>
      </c>
      <c r="L36" s="19"/>
    </row>
    <row r="37" spans="1:12" ht="15" x14ac:dyDescent="0.25">
      <c r="A37" s="37"/>
      <c r="B37" s="37"/>
      <c r="C37" s="7"/>
      <c r="D37" s="7" t="s">
        <v>31</v>
      </c>
      <c r="E37" s="30" t="s">
        <v>52</v>
      </c>
      <c r="F37" s="33">
        <v>30</v>
      </c>
      <c r="G37" s="28">
        <v>2.37</v>
      </c>
      <c r="H37" s="28">
        <v>0.3</v>
      </c>
      <c r="I37" s="28">
        <v>14.49</v>
      </c>
      <c r="J37" s="28">
        <v>70.14</v>
      </c>
      <c r="K37" s="33" t="s">
        <v>41</v>
      </c>
      <c r="L37" s="19"/>
    </row>
    <row r="38" spans="1:12" ht="15" x14ac:dyDescent="0.25">
      <c r="A38" s="37"/>
      <c r="B38" s="37"/>
      <c r="C38" s="7"/>
      <c r="D38" s="7" t="s">
        <v>32</v>
      </c>
      <c r="E38" s="32" t="s">
        <v>45</v>
      </c>
      <c r="F38" s="33">
        <v>30</v>
      </c>
      <c r="G38" s="28">
        <v>1.4</v>
      </c>
      <c r="H38" s="28">
        <v>0.47</v>
      </c>
      <c r="I38" s="28">
        <v>7.8</v>
      </c>
      <c r="J38" s="28">
        <v>42</v>
      </c>
      <c r="K38" s="33" t="s">
        <v>41</v>
      </c>
      <c r="L38" s="19"/>
    </row>
    <row r="39" spans="1:12" ht="15" x14ac:dyDescent="0.25">
      <c r="A39" s="37"/>
      <c r="B39" s="37"/>
      <c r="C39" s="7"/>
      <c r="D39" s="6"/>
      <c r="E39" s="32" t="s">
        <v>49</v>
      </c>
      <c r="F39" s="61">
        <v>1</v>
      </c>
      <c r="G39" s="60"/>
      <c r="H39" s="60"/>
      <c r="I39" s="60"/>
      <c r="J39" s="60"/>
      <c r="K39" s="61"/>
      <c r="L39" s="19"/>
    </row>
    <row r="40" spans="1:12" ht="15" x14ac:dyDescent="0.25">
      <c r="A40" s="37"/>
      <c r="B40" s="37"/>
      <c r="C40" s="7"/>
      <c r="D40" s="6"/>
      <c r="E40" s="18"/>
      <c r="F40" s="19"/>
      <c r="G40" s="19"/>
      <c r="H40" s="19"/>
      <c r="I40" s="19"/>
      <c r="J40" s="19"/>
      <c r="K40" s="19"/>
      <c r="L40" s="19"/>
    </row>
    <row r="41" spans="1:12" ht="15" x14ac:dyDescent="0.25">
      <c r="A41" s="37"/>
      <c r="B41" s="37"/>
      <c r="C41" s="7"/>
      <c r="D41" s="12" t="s">
        <v>33</v>
      </c>
      <c r="E41" s="8"/>
      <c r="F41" s="13">
        <f>SUM(F32:F40)</f>
        <v>751</v>
      </c>
      <c r="G41" s="13">
        <f t="shared" ref="G41:L41" si="2">SUM(G32:G40)</f>
        <v>21.65</v>
      </c>
      <c r="H41" s="13">
        <f t="shared" si="2"/>
        <v>25.51</v>
      </c>
      <c r="I41" s="13">
        <f t="shared" si="2"/>
        <v>121.85999999999999</v>
      </c>
      <c r="J41" s="13">
        <f t="shared" si="2"/>
        <v>785.82999999999993</v>
      </c>
      <c r="K41" s="13"/>
      <c r="L41" s="13">
        <f t="shared" si="2"/>
        <v>110</v>
      </c>
    </row>
    <row r="42" spans="1:12" ht="15.75" customHeight="1" x14ac:dyDescent="0.2">
      <c r="A42" s="15">
        <f>A24</f>
        <v>1</v>
      </c>
      <c r="B42" s="15">
        <f>B24</f>
        <v>2</v>
      </c>
      <c r="C42" s="98" t="s">
        <v>4</v>
      </c>
      <c r="D42" s="99"/>
      <c r="E42" s="38"/>
      <c r="F42" s="39">
        <f>F31+F41</f>
        <v>1282</v>
      </c>
      <c r="G42" s="39">
        <f t="shared" ref="G42:L42" si="3">G31+G41</f>
        <v>53.44</v>
      </c>
      <c r="H42" s="39">
        <f t="shared" si="3"/>
        <v>53.31</v>
      </c>
      <c r="I42" s="39">
        <f t="shared" si="3"/>
        <v>188.45</v>
      </c>
      <c r="J42" s="39">
        <f t="shared" si="3"/>
        <v>1310.1099999999999</v>
      </c>
      <c r="K42" s="39"/>
      <c r="L42" s="39">
        <f t="shared" si="3"/>
        <v>220</v>
      </c>
    </row>
    <row r="43" spans="1:12" ht="15" x14ac:dyDescent="0.25">
      <c r="A43" s="37">
        <v>1</v>
      </c>
      <c r="B43" s="37">
        <v>3</v>
      </c>
      <c r="C43" s="7" t="s">
        <v>20</v>
      </c>
      <c r="D43" s="7" t="s">
        <v>21</v>
      </c>
      <c r="E43" s="30" t="s">
        <v>77</v>
      </c>
      <c r="F43" s="28">
        <v>250</v>
      </c>
      <c r="G43" s="28">
        <v>17.600000000000001</v>
      </c>
      <c r="H43" s="28">
        <v>42.1</v>
      </c>
      <c r="I43" s="28">
        <v>23.6</v>
      </c>
      <c r="J43" s="28">
        <v>547.1</v>
      </c>
      <c r="K43" s="28">
        <v>259</v>
      </c>
      <c r="L43" s="70">
        <v>110</v>
      </c>
    </row>
    <row r="44" spans="1:12" ht="15" x14ac:dyDescent="0.25">
      <c r="A44" s="37"/>
      <c r="B44" s="37"/>
      <c r="C44" s="7"/>
      <c r="D44" s="6"/>
      <c r="E44" s="31"/>
      <c r="F44" s="31"/>
      <c r="G44" s="31"/>
      <c r="H44" s="31"/>
      <c r="I44" s="31"/>
      <c r="J44" s="31"/>
      <c r="K44" s="31"/>
      <c r="L44" s="70"/>
    </row>
    <row r="45" spans="1:12" ht="15" x14ac:dyDescent="0.25">
      <c r="A45" s="37"/>
      <c r="B45" s="37"/>
      <c r="C45" s="7"/>
      <c r="D45" s="7" t="s">
        <v>22</v>
      </c>
      <c r="E45" s="30" t="s">
        <v>78</v>
      </c>
      <c r="F45" s="28">
        <v>200</v>
      </c>
      <c r="G45" s="28">
        <v>0.13</v>
      </c>
      <c r="H45" s="28">
        <v>0.02</v>
      </c>
      <c r="I45" s="28">
        <v>9.9</v>
      </c>
      <c r="J45" s="28">
        <v>29.5</v>
      </c>
      <c r="K45" s="29">
        <v>377</v>
      </c>
      <c r="L45" s="70"/>
    </row>
    <row r="46" spans="1:12" ht="15" x14ac:dyDescent="0.25">
      <c r="A46" s="37"/>
      <c r="B46" s="37"/>
      <c r="C46" s="7"/>
      <c r="D46" s="7" t="s">
        <v>23</v>
      </c>
      <c r="E46" s="30" t="s">
        <v>45</v>
      </c>
      <c r="F46" s="28">
        <v>30</v>
      </c>
      <c r="G46" s="28">
        <v>1.4</v>
      </c>
      <c r="H46" s="28">
        <v>0.47</v>
      </c>
      <c r="I46" s="28">
        <v>7.8</v>
      </c>
      <c r="J46" s="28">
        <v>42</v>
      </c>
      <c r="K46" s="28" t="s">
        <v>41</v>
      </c>
      <c r="L46" s="70"/>
    </row>
    <row r="47" spans="1:12" ht="15" x14ac:dyDescent="0.25">
      <c r="A47" s="37"/>
      <c r="B47" s="37"/>
      <c r="C47" s="7"/>
      <c r="D47" s="7"/>
      <c r="E47" s="30" t="s">
        <v>71</v>
      </c>
      <c r="F47" s="28">
        <v>20</v>
      </c>
      <c r="G47" s="28">
        <v>0.6</v>
      </c>
      <c r="H47" s="28">
        <v>4.9000000000000004</v>
      </c>
      <c r="I47" s="28">
        <v>10.199999999999999</v>
      </c>
      <c r="J47" s="28">
        <v>92.75</v>
      </c>
      <c r="K47" s="28" t="s">
        <v>41</v>
      </c>
      <c r="L47" s="70"/>
    </row>
    <row r="48" spans="1:12" ht="15" x14ac:dyDescent="0.25">
      <c r="A48" s="37"/>
      <c r="B48" s="37"/>
      <c r="C48" s="7"/>
      <c r="D48" s="6" t="s">
        <v>80</v>
      </c>
      <c r="E48" s="90" t="s">
        <v>79</v>
      </c>
      <c r="F48" s="29">
        <v>20</v>
      </c>
      <c r="G48" s="29">
        <v>0.14000000000000001</v>
      </c>
      <c r="H48" s="29">
        <v>1.7000000000000001E-2</v>
      </c>
      <c r="I48" s="29">
        <v>0.3</v>
      </c>
      <c r="J48" s="29">
        <v>2.4</v>
      </c>
      <c r="K48" s="89"/>
      <c r="L48" s="70"/>
    </row>
    <row r="49" spans="1:12" ht="15" x14ac:dyDescent="0.25">
      <c r="A49" s="37"/>
      <c r="B49" s="37"/>
      <c r="C49" s="7"/>
      <c r="D49" s="6"/>
      <c r="E49" s="30" t="s">
        <v>40</v>
      </c>
      <c r="F49" s="28">
        <v>1</v>
      </c>
      <c r="G49" s="70"/>
      <c r="H49" s="70"/>
      <c r="I49" s="70"/>
      <c r="J49" s="70"/>
      <c r="K49" s="70"/>
      <c r="L49" s="70"/>
    </row>
    <row r="50" spans="1:12" ht="15" x14ac:dyDescent="0.25">
      <c r="A50" s="37"/>
      <c r="B50" s="37"/>
      <c r="C50" s="7"/>
      <c r="D50" s="12" t="s">
        <v>33</v>
      </c>
      <c r="E50" s="8"/>
      <c r="F50" s="13">
        <f>SUM(F43:F49)</f>
        <v>521</v>
      </c>
      <c r="G50" s="13">
        <f>SUM(G43:G49)</f>
        <v>19.87</v>
      </c>
      <c r="H50" s="13">
        <f>SUM(H43:H49)</f>
        <v>47.507000000000005</v>
      </c>
      <c r="I50" s="13">
        <f>SUM(I43:I49)</f>
        <v>51.8</v>
      </c>
      <c r="J50" s="13">
        <f>SUM(J43:J49)</f>
        <v>713.75</v>
      </c>
      <c r="K50" s="13"/>
      <c r="L50" s="13">
        <f t="shared" ref="L50" si="4">SUM(L43:L49)</f>
        <v>110</v>
      </c>
    </row>
    <row r="51" spans="1:12" ht="15" x14ac:dyDescent="0.25">
      <c r="A51" s="37">
        <f>A43</f>
        <v>1</v>
      </c>
      <c r="B51" s="37">
        <f>B43</f>
        <v>3</v>
      </c>
      <c r="C51" s="7" t="s">
        <v>25</v>
      </c>
      <c r="D51" s="7" t="s">
        <v>26</v>
      </c>
      <c r="E51" s="32" t="s">
        <v>62</v>
      </c>
      <c r="F51" s="33">
        <v>60</v>
      </c>
      <c r="G51" s="64">
        <v>7.0000000000000007E-2</v>
      </c>
      <c r="H51" s="64">
        <v>1.9</v>
      </c>
      <c r="I51" s="64">
        <v>4.5</v>
      </c>
      <c r="J51" s="64">
        <v>36.24</v>
      </c>
      <c r="K51" s="33" t="s">
        <v>61</v>
      </c>
      <c r="L51" s="19">
        <v>110</v>
      </c>
    </row>
    <row r="52" spans="1:12" ht="15" x14ac:dyDescent="0.25">
      <c r="A52" s="37"/>
      <c r="B52" s="37"/>
      <c r="C52" s="7"/>
      <c r="D52" s="7" t="s">
        <v>27</v>
      </c>
      <c r="E52" s="32" t="s">
        <v>81</v>
      </c>
      <c r="F52" s="33">
        <v>200</v>
      </c>
      <c r="G52" s="33">
        <v>5.54</v>
      </c>
      <c r="H52" s="33">
        <v>3.12</v>
      </c>
      <c r="I52" s="33">
        <v>17.45</v>
      </c>
      <c r="J52" s="33">
        <v>118.25</v>
      </c>
      <c r="K52" s="33">
        <v>96</v>
      </c>
      <c r="L52" s="19"/>
    </row>
    <row r="53" spans="1:12" ht="15" x14ac:dyDescent="0.25">
      <c r="A53" s="37"/>
      <c r="B53" s="37"/>
      <c r="C53" s="7"/>
      <c r="D53" s="7" t="s">
        <v>28</v>
      </c>
      <c r="E53" s="32" t="s">
        <v>50</v>
      </c>
      <c r="F53" s="33">
        <v>200</v>
      </c>
      <c r="G53" s="33">
        <v>14.05</v>
      </c>
      <c r="H53" s="33">
        <v>33.700000000000003</v>
      </c>
      <c r="I53" s="33">
        <v>18.899999999999999</v>
      </c>
      <c r="J53" s="33">
        <v>437.7</v>
      </c>
      <c r="K53" s="33">
        <v>259</v>
      </c>
      <c r="L53" s="19"/>
    </row>
    <row r="54" spans="1:12" ht="15" x14ac:dyDescent="0.25">
      <c r="A54" s="37"/>
      <c r="B54" s="37"/>
      <c r="C54" s="7"/>
      <c r="D54" s="7" t="s">
        <v>29</v>
      </c>
      <c r="E54" s="91"/>
      <c r="F54" s="91"/>
      <c r="G54" s="91"/>
      <c r="H54" s="91"/>
      <c r="I54" s="91"/>
      <c r="J54" s="91"/>
      <c r="K54" s="91"/>
      <c r="L54" s="19"/>
    </row>
    <row r="55" spans="1:12" ht="15" x14ac:dyDescent="0.25">
      <c r="A55" s="37"/>
      <c r="B55" s="37"/>
      <c r="C55" s="7"/>
      <c r="D55" s="7" t="s">
        <v>30</v>
      </c>
      <c r="E55" s="32" t="s">
        <v>82</v>
      </c>
      <c r="F55" s="33">
        <v>200</v>
      </c>
      <c r="G55" s="65">
        <v>0.15</v>
      </c>
      <c r="H55" s="65">
        <v>0.15</v>
      </c>
      <c r="I55" s="65">
        <v>27.9</v>
      </c>
      <c r="J55" s="65">
        <v>114.6</v>
      </c>
      <c r="K55" s="33">
        <v>342</v>
      </c>
      <c r="L55" s="19"/>
    </row>
    <row r="56" spans="1:12" ht="15" x14ac:dyDescent="0.25">
      <c r="A56" s="37"/>
      <c r="B56" s="37"/>
      <c r="C56" s="7"/>
      <c r="D56" s="7" t="s">
        <v>31</v>
      </c>
      <c r="E56" s="30" t="s">
        <v>52</v>
      </c>
      <c r="F56" s="33">
        <v>40</v>
      </c>
      <c r="G56" s="28">
        <v>2.37</v>
      </c>
      <c r="H56" s="28">
        <v>0.4</v>
      </c>
      <c r="I56" s="28">
        <v>19.32</v>
      </c>
      <c r="J56" s="28">
        <v>93.52</v>
      </c>
      <c r="K56" s="33" t="s">
        <v>41</v>
      </c>
      <c r="L56" s="19"/>
    </row>
    <row r="57" spans="1:12" ht="15" x14ac:dyDescent="0.25">
      <c r="A57" s="37"/>
      <c r="B57" s="37"/>
      <c r="C57" s="7"/>
      <c r="D57" s="7" t="s">
        <v>32</v>
      </c>
      <c r="E57" s="32" t="s">
        <v>45</v>
      </c>
      <c r="F57" s="33">
        <v>30</v>
      </c>
      <c r="G57" s="28">
        <v>1.4</v>
      </c>
      <c r="H57" s="28">
        <v>0.47</v>
      </c>
      <c r="I57" s="28">
        <v>7.8</v>
      </c>
      <c r="J57" s="28">
        <v>42</v>
      </c>
      <c r="K57" s="33" t="s">
        <v>41</v>
      </c>
      <c r="L57" s="19"/>
    </row>
    <row r="58" spans="1:12" ht="15" x14ac:dyDescent="0.25">
      <c r="A58" s="37"/>
      <c r="B58" s="37"/>
      <c r="C58" s="7"/>
      <c r="D58" s="6"/>
      <c r="E58" s="32" t="s">
        <v>54</v>
      </c>
      <c r="F58" s="61">
        <v>1</v>
      </c>
      <c r="G58" s="60"/>
      <c r="H58" s="60"/>
      <c r="I58" s="60"/>
      <c r="J58" s="60"/>
      <c r="K58" s="61"/>
      <c r="L58" s="19"/>
    </row>
    <row r="59" spans="1:12" ht="15" x14ac:dyDescent="0.25">
      <c r="A59" s="37"/>
      <c r="B59" s="37"/>
      <c r="C59" s="7"/>
      <c r="D59" s="6"/>
      <c r="E59" s="18"/>
      <c r="F59" s="19"/>
      <c r="G59" s="19"/>
      <c r="H59" s="19"/>
      <c r="I59" s="19"/>
      <c r="J59" s="19"/>
      <c r="K59" s="19"/>
      <c r="L59" s="19"/>
    </row>
    <row r="60" spans="1:12" ht="15" x14ac:dyDescent="0.25">
      <c r="A60" s="37"/>
      <c r="B60" s="37"/>
      <c r="C60" s="7"/>
      <c r="D60" s="12" t="s">
        <v>33</v>
      </c>
      <c r="E60" s="8"/>
      <c r="F60" s="13">
        <f>SUM(F51:F59)</f>
        <v>731</v>
      </c>
      <c r="G60" s="13">
        <f t="shared" ref="G60:L60" si="5">SUM(G51:G59)</f>
        <v>23.58</v>
      </c>
      <c r="H60" s="13">
        <f t="shared" si="5"/>
        <v>39.739999999999995</v>
      </c>
      <c r="I60" s="13">
        <f t="shared" si="5"/>
        <v>95.86999999999999</v>
      </c>
      <c r="J60" s="13">
        <f t="shared" si="5"/>
        <v>842.31000000000006</v>
      </c>
      <c r="K60" s="13"/>
      <c r="L60" s="13">
        <f t="shared" si="5"/>
        <v>110</v>
      </c>
    </row>
    <row r="61" spans="1:12" ht="15.75" customHeight="1" x14ac:dyDescent="0.2">
      <c r="A61" s="15">
        <f>A43</f>
        <v>1</v>
      </c>
      <c r="B61" s="15">
        <f>B43</f>
        <v>3</v>
      </c>
      <c r="C61" s="98" t="s">
        <v>4</v>
      </c>
      <c r="D61" s="99"/>
      <c r="E61" s="38"/>
      <c r="F61" s="39">
        <f>F50+F60</f>
        <v>1252</v>
      </c>
      <c r="G61" s="39">
        <f t="shared" ref="G61:L61" si="6">G50+G60</f>
        <v>43.45</v>
      </c>
      <c r="H61" s="39">
        <f t="shared" si="6"/>
        <v>87.247</v>
      </c>
      <c r="I61" s="39">
        <f t="shared" si="6"/>
        <v>147.66999999999999</v>
      </c>
      <c r="J61" s="39">
        <f t="shared" si="6"/>
        <v>1556.06</v>
      </c>
      <c r="K61" s="39"/>
      <c r="L61" s="39">
        <f t="shared" si="6"/>
        <v>220</v>
      </c>
    </row>
    <row r="62" spans="1:12" ht="15" customHeight="1" x14ac:dyDescent="0.25">
      <c r="A62" s="37">
        <v>1</v>
      </c>
      <c r="B62" s="37">
        <v>4</v>
      </c>
      <c r="C62" s="7" t="s">
        <v>20</v>
      </c>
      <c r="D62" s="7" t="s">
        <v>21</v>
      </c>
      <c r="E62" s="92" t="s">
        <v>84</v>
      </c>
      <c r="F62" s="93">
        <v>230</v>
      </c>
      <c r="G62" s="93">
        <v>20.94</v>
      </c>
      <c r="H62" s="93">
        <v>15.15</v>
      </c>
      <c r="I62" s="93">
        <v>74.849999999999994</v>
      </c>
      <c r="J62" s="93">
        <v>519.41999999999996</v>
      </c>
      <c r="K62" s="93" t="s">
        <v>83</v>
      </c>
      <c r="L62" s="82">
        <v>110</v>
      </c>
    </row>
    <row r="63" spans="1:12" ht="15" x14ac:dyDescent="0.25">
      <c r="A63" s="37"/>
      <c r="B63" s="37"/>
      <c r="C63" s="7"/>
      <c r="D63" s="6"/>
      <c r="E63" s="94"/>
      <c r="F63" s="94"/>
      <c r="G63" s="94"/>
      <c r="H63" s="94"/>
      <c r="I63" s="94"/>
      <c r="J63" s="94"/>
      <c r="K63" s="94"/>
      <c r="L63" s="82"/>
    </row>
    <row r="64" spans="1:12" ht="15" x14ac:dyDescent="0.25">
      <c r="A64" s="37"/>
      <c r="B64" s="37"/>
      <c r="C64" s="7"/>
      <c r="D64" s="7" t="s">
        <v>22</v>
      </c>
      <c r="E64" s="92" t="s">
        <v>46</v>
      </c>
      <c r="F64" s="93">
        <v>180</v>
      </c>
      <c r="G64" s="93">
        <v>5.9</v>
      </c>
      <c r="H64" s="93">
        <v>1.2</v>
      </c>
      <c r="I64" s="93">
        <v>17.100000000000001</v>
      </c>
      <c r="J64" s="93">
        <v>85.3</v>
      </c>
      <c r="K64" s="93">
        <v>382</v>
      </c>
      <c r="L64" s="82"/>
    </row>
    <row r="65" spans="1:12" ht="15" x14ac:dyDescent="0.25">
      <c r="A65" s="37"/>
      <c r="B65" s="37"/>
      <c r="C65" s="7"/>
      <c r="D65" s="87" t="s">
        <v>23</v>
      </c>
      <c r="E65" s="92"/>
      <c r="F65" s="93"/>
      <c r="G65" s="89"/>
      <c r="H65" s="89"/>
      <c r="I65" s="89"/>
      <c r="J65" s="89"/>
      <c r="K65" s="93"/>
      <c r="L65" s="82"/>
    </row>
    <row r="66" spans="1:12" ht="15" x14ac:dyDescent="0.25">
      <c r="A66" s="37"/>
      <c r="B66" s="37"/>
      <c r="C66" s="7"/>
      <c r="D66" s="7"/>
      <c r="E66" s="92" t="s">
        <v>85</v>
      </c>
      <c r="F66" s="93">
        <v>15</v>
      </c>
      <c r="G66" s="93">
        <v>1.05</v>
      </c>
      <c r="H66" s="93">
        <v>5.0999999999999996</v>
      </c>
      <c r="I66" s="93">
        <v>7.5</v>
      </c>
      <c r="J66" s="93">
        <v>82.5</v>
      </c>
      <c r="K66" s="93" t="s">
        <v>41</v>
      </c>
      <c r="L66" s="82"/>
    </row>
    <row r="67" spans="1:12" ht="15" x14ac:dyDescent="0.25">
      <c r="A67" s="37"/>
      <c r="B67" s="37"/>
      <c r="C67" s="7"/>
      <c r="D67" s="6"/>
      <c r="E67" s="92" t="s">
        <v>86</v>
      </c>
      <c r="F67" s="93">
        <v>90</v>
      </c>
      <c r="G67" s="89"/>
      <c r="H67" s="89"/>
      <c r="I67" s="89">
        <v>8.1</v>
      </c>
      <c r="J67" s="89">
        <v>32.4</v>
      </c>
      <c r="K67" s="93" t="s">
        <v>41</v>
      </c>
      <c r="L67" s="82"/>
    </row>
    <row r="68" spans="1:12" ht="15" x14ac:dyDescent="0.25">
      <c r="A68" s="37"/>
      <c r="B68" s="37"/>
      <c r="C68" s="7"/>
      <c r="D68" s="6"/>
      <c r="E68" s="47" t="s">
        <v>40</v>
      </c>
      <c r="F68" s="48">
        <v>1</v>
      </c>
      <c r="G68" s="82"/>
      <c r="H68" s="82"/>
      <c r="I68" s="82"/>
      <c r="J68" s="82"/>
      <c r="K68" s="81"/>
      <c r="L68" s="82"/>
    </row>
    <row r="69" spans="1:12" ht="15" x14ac:dyDescent="0.25">
      <c r="A69" s="37"/>
      <c r="B69" s="37"/>
      <c r="C69" s="7"/>
      <c r="D69" s="12" t="s">
        <v>33</v>
      </c>
      <c r="E69" s="8"/>
      <c r="F69" s="13">
        <f>SUM(F62:F68)</f>
        <v>516</v>
      </c>
      <c r="G69" s="13">
        <f t="shared" ref="G69:L69" si="7">SUM(G62:G68)</f>
        <v>27.890000000000004</v>
      </c>
      <c r="H69" s="13">
        <f t="shared" si="7"/>
        <v>21.450000000000003</v>
      </c>
      <c r="I69" s="13">
        <f t="shared" si="7"/>
        <v>107.54999999999998</v>
      </c>
      <c r="J69" s="13">
        <f t="shared" si="7"/>
        <v>719.61999999999989</v>
      </c>
      <c r="K69" s="13"/>
      <c r="L69" s="13">
        <f t="shared" si="7"/>
        <v>110</v>
      </c>
    </row>
    <row r="70" spans="1:12" ht="15" x14ac:dyDescent="0.25">
      <c r="A70" s="37">
        <f>A62</f>
        <v>1</v>
      </c>
      <c r="B70" s="37">
        <f>B62</f>
        <v>4</v>
      </c>
      <c r="C70" s="7" t="s">
        <v>25</v>
      </c>
      <c r="D70" s="7" t="s">
        <v>26</v>
      </c>
      <c r="E70" s="96" t="s">
        <v>87</v>
      </c>
      <c r="F70" s="89">
        <v>60</v>
      </c>
      <c r="G70" s="89">
        <v>0.84</v>
      </c>
      <c r="H70" s="89">
        <v>6.02</v>
      </c>
      <c r="I70" s="89">
        <v>5.4</v>
      </c>
      <c r="J70" s="89">
        <v>75.06</v>
      </c>
      <c r="K70" s="89">
        <v>67</v>
      </c>
      <c r="L70" s="19">
        <v>110</v>
      </c>
    </row>
    <row r="71" spans="1:12" ht="15" x14ac:dyDescent="0.25">
      <c r="A71" s="37"/>
      <c r="B71" s="37"/>
      <c r="C71" s="7"/>
      <c r="D71" s="7" t="s">
        <v>27</v>
      </c>
      <c r="E71" s="92" t="s">
        <v>88</v>
      </c>
      <c r="F71" s="93">
        <v>200</v>
      </c>
      <c r="G71" s="93">
        <v>9.0500000000000007</v>
      </c>
      <c r="H71" s="93">
        <v>9.9</v>
      </c>
      <c r="I71" s="93">
        <v>12.6</v>
      </c>
      <c r="J71" s="93">
        <v>163.24</v>
      </c>
      <c r="K71" s="93">
        <v>99</v>
      </c>
      <c r="L71" s="19"/>
    </row>
    <row r="72" spans="1:12" ht="15" x14ac:dyDescent="0.25">
      <c r="A72" s="37"/>
      <c r="B72" s="37"/>
      <c r="C72" s="7"/>
      <c r="D72" s="7" t="s">
        <v>28</v>
      </c>
      <c r="E72" s="92" t="s">
        <v>89</v>
      </c>
      <c r="F72" s="93">
        <v>200</v>
      </c>
      <c r="G72" s="93">
        <v>16.899999999999999</v>
      </c>
      <c r="H72" s="93">
        <v>37.56</v>
      </c>
      <c r="I72" s="93">
        <v>34.479999999999997</v>
      </c>
      <c r="J72" s="93">
        <v>544</v>
      </c>
      <c r="K72" s="93">
        <v>291</v>
      </c>
      <c r="L72" s="19"/>
    </row>
    <row r="73" spans="1:12" ht="15" x14ac:dyDescent="0.25">
      <c r="A73" s="37"/>
      <c r="B73" s="37"/>
      <c r="C73" s="7"/>
      <c r="D73" s="7" t="s">
        <v>29</v>
      </c>
      <c r="E73" s="73"/>
      <c r="F73" s="95"/>
      <c r="G73" s="73"/>
      <c r="H73" s="73"/>
      <c r="I73" s="73"/>
      <c r="J73" s="73"/>
      <c r="K73" s="95"/>
      <c r="L73" s="19"/>
    </row>
    <row r="74" spans="1:12" ht="15" x14ac:dyDescent="0.25">
      <c r="A74" s="37"/>
      <c r="B74" s="37"/>
      <c r="C74" s="7"/>
      <c r="D74" s="7" t="s">
        <v>30</v>
      </c>
      <c r="E74" s="92" t="s">
        <v>65</v>
      </c>
      <c r="F74" s="89">
        <v>200</v>
      </c>
      <c r="G74" s="89">
        <v>1</v>
      </c>
      <c r="H74" s="89">
        <v>0</v>
      </c>
      <c r="I74" s="89">
        <v>20.2</v>
      </c>
      <c r="J74" s="89">
        <v>84.8</v>
      </c>
      <c r="K74" s="93">
        <v>389</v>
      </c>
      <c r="L74" s="19"/>
    </row>
    <row r="75" spans="1:12" ht="15" x14ac:dyDescent="0.25">
      <c r="A75" s="37"/>
      <c r="B75" s="37"/>
      <c r="C75" s="7"/>
      <c r="D75" s="7" t="s">
        <v>31</v>
      </c>
      <c r="E75" s="92" t="s">
        <v>52</v>
      </c>
      <c r="F75" s="93">
        <v>40</v>
      </c>
      <c r="G75" s="93">
        <v>2.37</v>
      </c>
      <c r="H75" s="93">
        <v>0.4</v>
      </c>
      <c r="I75" s="93">
        <v>19.32</v>
      </c>
      <c r="J75" s="93">
        <v>93.52</v>
      </c>
      <c r="K75" s="93" t="s">
        <v>41</v>
      </c>
      <c r="L75" s="19"/>
    </row>
    <row r="76" spans="1:12" ht="15" x14ac:dyDescent="0.25">
      <c r="A76" s="37"/>
      <c r="B76" s="37"/>
      <c r="C76" s="7"/>
      <c r="D76" s="7" t="s">
        <v>32</v>
      </c>
      <c r="E76" s="73" t="s">
        <v>45</v>
      </c>
      <c r="F76" s="95">
        <v>30</v>
      </c>
      <c r="G76" s="73">
        <v>1.4</v>
      </c>
      <c r="H76" s="73">
        <v>0.47</v>
      </c>
      <c r="I76" s="73">
        <v>7.8</v>
      </c>
      <c r="J76" s="73">
        <v>42</v>
      </c>
      <c r="K76" s="95" t="s">
        <v>41</v>
      </c>
      <c r="L76" s="19"/>
    </row>
    <row r="77" spans="1:12" ht="15" x14ac:dyDescent="0.25">
      <c r="A77" s="37"/>
      <c r="B77" s="37"/>
      <c r="C77" s="7"/>
      <c r="D77" s="6"/>
      <c r="E77" s="32" t="s">
        <v>49</v>
      </c>
      <c r="F77" s="61">
        <v>1</v>
      </c>
      <c r="G77" s="60"/>
      <c r="H77" s="60"/>
      <c r="I77" s="60"/>
      <c r="J77" s="60"/>
      <c r="K77" s="61"/>
      <c r="L77" s="19"/>
    </row>
    <row r="78" spans="1:12" ht="15" x14ac:dyDescent="0.25">
      <c r="A78" s="37"/>
      <c r="B78" s="37"/>
      <c r="C78" s="7"/>
      <c r="D78" s="6"/>
      <c r="E78" s="18"/>
      <c r="F78" s="19"/>
      <c r="G78" s="19"/>
      <c r="H78" s="19"/>
      <c r="I78" s="19"/>
      <c r="J78" s="19"/>
      <c r="K78" s="19"/>
      <c r="L78" s="19"/>
    </row>
    <row r="79" spans="1:12" ht="15" x14ac:dyDescent="0.25">
      <c r="A79" s="37"/>
      <c r="B79" s="37"/>
      <c r="C79" s="7"/>
      <c r="D79" s="12" t="s">
        <v>33</v>
      </c>
      <c r="E79" s="8"/>
      <c r="F79" s="13">
        <f>SUM(F70:F78)</f>
        <v>731</v>
      </c>
      <c r="G79" s="13">
        <f t="shared" ref="G79:L79" si="8">SUM(G70:G78)</f>
        <v>31.56</v>
      </c>
      <c r="H79" s="13">
        <f t="shared" si="8"/>
        <v>54.35</v>
      </c>
      <c r="I79" s="13">
        <f t="shared" si="8"/>
        <v>99.8</v>
      </c>
      <c r="J79" s="13">
        <f t="shared" si="8"/>
        <v>1002.6199999999999</v>
      </c>
      <c r="K79" s="13"/>
      <c r="L79" s="13">
        <f t="shared" si="8"/>
        <v>110</v>
      </c>
    </row>
    <row r="80" spans="1:12" ht="15.75" customHeight="1" x14ac:dyDescent="0.2">
      <c r="A80" s="15">
        <f>A62</f>
        <v>1</v>
      </c>
      <c r="B80" s="15">
        <f>B62</f>
        <v>4</v>
      </c>
      <c r="C80" s="98" t="s">
        <v>4</v>
      </c>
      <c r="D80" s="99"/>
      <c r="E80" s="38"/>
      <c r="F80" s="39">
        <f>F69+F79</f>
        <v>1247</v>
      </c>
      <c r="G80" s="39">
        <f t="shared" ref="G80:L80" si="9">G69+G79</f>
        <v>59.45</v>
      </c>
      <c r="H80" s="39">
        <f t="shared" si="9"/>
        <v>75.800000000000011</v>
      </c>
      <c r="I80" s="39">
        <f t="shared" si="9"/>
        <v>207.34999999999997</v>
      </c>
      <c r="J80" s="39">
        <f t="shared" si="9"/>
        <v>1722.2399999999998</v>
      </c>
      <c r="K80" s="39"/>
      <c r="L80" s="39">
        <f t="shared" si="9"/>
        <v>220</v>
      </c>
    </row>
    <row r="81" spans="1:12" ht="30" x14ac:dyDescent="0.25">
      <c r="A81" s="37">
        <v>1</v>
      </c>
      <c r="B81" s="37">
        <v>5</v>
      </c>
      <c r="C81" s="7" t="s">
        <v>20</v>
      </c>
      <c r="D81" s="7" t="s">
        <v>21</v>
      </c>
      <c r="E81" s="32" t="s">
        <v>91</v>
      </c>
      <c r="F81" s="33">
        <v>250</v>
      </c>
      <c r="G81" s="33">
        <v>23.15</v>
      </c>
      <c r="H81" s="33">
        <v>22.88</v>
      </c>
      <c r="I81" s="33">
        <v>41.53</v>
      </c>
      <c r="J81" s="33">
        <v>464.8</v>
      </c>
      <c r="K81" s="33" t="s">
        <v>90</v>
      </c>
      <c r="L81" s="19">
        <v>110</v>
      </c>
    </row>
    <row r="82" spans="1:12" ht="15" x14ac:dyDescent="0.25">
      <c r="A82" s="37"/>
      <c r="B82" s="37"/>
      <c r="C82" s="7"/>
      <c r="D82" s="6"/>
      <c r="E82" s="31"/>
      <c r="F82" s="31"/>
      <c r="G82" s="31"/>
      <c r="H82" s="31"/>
      <c r="I82" s="31"/>
      <c r="J82" s="31"/>
      <c r="K82" s="31"/>
      <c r="L82" s="19"/>
    </row>
    <row r="83" spans="1:12" ht="15" x14ac:dyDescent="0.25">
      <c r="A83" s="37"/>
      <c r="B83" s="37"/>
      <c r="C83" s="7"/>
      <c r="D83" s="7" t="s">
        <v>22</v>
      </c>
      <c r="E83" s="30" t="s">
        <v>78</v>
      </c>
      <c r="F83" s="28">
        <v>200</v>
      </c>
      <c r="G83" s="28">
        <v>0.13</v>
      </c>
      <c r="H83" s="28">
        <v>0.02</v>
      </c>
      <c r="I83" s="28">
        <v>9.9</v>
      </c>
      <c r="J83" s="28">
        <v>29.5</v>
      </c>
      <c r="K83" s="29">
        <v>377</v>
      </c>
      <c r="L83" s="19"/>
    </row>
    <row r="84" spans="1:12" ht="15" x14ac:dyDescent="0.25">
      <c r="A84" s="37"/>
      <c r="B84" s="37"/>
      <c r="C84" s="7"/>
      <c r="D84" s="7" t="s">
        <v>23</v>
      </c>
      <c r="E84" s="30" t="s">
        <v>45</v>
      </c>
      <c r="F84" s="28">
        <v>30</v>
      </c>
      <c r="G84" s="28">
        <v>1.4</v>
      </c>
      <c r="H84" s="28">
        <v>0.47</v>
      </c>
      <c r="I84" s="28">
        <v>7.8</v>
      </c>
      <c r="J84" s="28">
        <v>42</v>
      </c>
      <c r="K84" s="28" t="s">
        <v>41</v>
      </c>
      <c r="L84" s="19"/>
    </row>
    <row r="85" spans="1:12" ht="15" x14ac:dyDescent="0.25">
      <c r="A85" s="37"/>
      <c r="B85" s="37"/>
      <c r="C85" s="7"/>
      <c r="D85" s="6"/>
      <c r="E85" s="90" t="s">
        <v>79</v>
      </c>
      <c r="F85" s="29">
        <v>25</v>
      </c>
      <c r="G85" s="29">
        <v>0.17</v>
      </c>
      <c r="H85" s="29">
        <v>0.02</v>
      </c>
      <c r="I85" s="29">
        <v>0.4</v>
      </c>
      <c r="J85" s="29">
        <v>3</v>
      </c>
      <c r="K85" s="93"/>
      <c r="L85" s="19"/>
    </row>
    <row r="86" spans="1:12" ht="15" x14ac:dyDescent="0.25">
      <c r="A86" s="37"/>
      <c r="B86" s="37"/>
      <c r="C86" s="7"/>
      <c r="D86" s="6"/>
      <c r="E86" s="51" t="s">
        <v>40</v>
      </c>
      <c r="F86" s="49">
        <v>1</v>
      </c>
      <c r="G86" s="31"/>
      <c r="H86" s="31"/>
      <c r="I86" s="31"/>
      <c r="J86" s="31"/>
      <c r="K86" s="26"/>
      <c r="L86" s="19"/>
    </row>
    <row r="87" spans="1:12" ht="15" x14ac:dyDescent="0.25">
      <c r="A87" s="37"/>
      <c r="B87" s="37"/>
      <c r="C87" s="7"/>
      <c r="D87" s="12" t="s">
        <v>33</v>
      </c>
      <c r="E87" s="8"/>
      <c r="F87" s="13">
        <f>SUM(F81:F86)</f>
        <v>506</v>
      </c>
      <c r="G87" s="13">
        <f>SUM(G81:G85)</f>
        <v>24.849999999999998</v>
      </c>
      <c r="H87" s="13">
        <f>SUM(H81:H85)</f>
        <v>23.389999999999997</v>
      </c>
      <c r="I87" s="13">
        <f>SUM(I81:I85)</f>
        <v>59.629999999999995</v>
      </c>
      <c r="J87" s="13">
        <f>SUM(J81:J85)</f>
        <v>539.29999999999995</v>
      </c>
      <c r="K87" s="13"/>
      <c r="L87" s="13">
        <f>SUM(L81:L86)</f>
        <v>110</v>
      </c>
    </row>
    <row r="88" spans="1:12" ht="15" x14ac:dyDescent="0.25">
      <c r="A88" s="37">
        <f>A81</f>
        <v>1</v>
      </c>
      <c r="B88" s="37">
        <f>B81</f>
        <v>5</v>
      </c>
      <c r="C88" s="7" t="s">
        <v>25</v>
      </c>
      <c r="D88" s="7" t="s">
        <v>26</v>
      </c>
      <c r="E88" s="30" t="s">
        <v>63</v>
      </c>
      <c r="F88" s="28">
        <v>60</v>
      </c>
      <c r="G88" s="65">
        <v>0.7</v>
      </c>
      <c r="H88" s="65">
        <v>0.06</v>
      </c>
      <c r="I88" s="65">
        <v>7.9</v>
      </c>
      <c r="J88" s="65">
        <v>49.02</v>
      </c>
      <c r="K88" s="28">
        <v>62</v>
      </c>
      <c r="L88" s="19">
        <v>110</v>
      </c>
    </row>
    <row r="89" spans="1:12" ht="15" x14ac:dyDescent="0.25">
      <c r="A89" s="37"/>
      <c r="B89" s="37"/>
      <c r="C89" s="7"/>
      <c r="D89" s="7" t="s">
        <v>27</v>
      </c>
      <c r="E89" s="32" t="s">
        <v>92</v>
      </c>
      <c r="F89" s="33">
        <v>200</v>
      </c>
      <c r="G89" s="64">
        <v>2.08</v>
      </c>
      <c r="H89" s="64">
        <v>4.0999999999999996</v>
      </c>
      <c r="I89" s="64">
        <v>8.6999999999999993</v>
      </c>
      <c r="J89" s="64">
        <v>116</v>
      </c>
      <c r="K89" s="33">
        <v>82</v>
      </c>
      <c r="L89" s="19"/>
    </row>
    <row r="90" spans="1:12" ht="15" x14ac:dyDescent="0.25">
      <c r="A90" s="37"/>
      <c r="B90" s="37"/>
      <c r="C90" s="7"/>
      <c r="D90" s="7" t="s">
        <v>28</v>
      </c>
      <c r="E90" s="32" t="s">
        <v>93</v>
      </c>
      <c r="F90" s="33">
        <v>90</v>
      </c>
      <c r="G90" s="79">
        <v>12</v>
      </c>
      <c r="H90" s="79">
        <v>16.2</v>
      </c>
      <c r="I90" s="79">
        <v>3.5</v>
      </c>
      <c r="J90" s="79">
        <v>200.1</v>
      </c>
      <c r="K90" s="33">
        <v>246</v>
      </c>
      <c r="L90" s="19"/>
    </row>
    <row r="91" spans="1:12" ht="15" x14ac:dyDescent="0.25">
      <c r="A91" s="37"/>
      <c r="B91" s="37"/>
      <c r="C91" s="7"/>
      <c r="D91" s="7" t="s">
        <v>29</v>
      </c>
      <c r="E91" s="32" t="s">
        <v>48</v>
      </c>
      <c r="F91" s="33">
        <v>150</v>
      </c>
      <c r="G91" s="33">
        <v>3.1</v>
      </c>
      <c r="H91" s="33">
        <v>4.8</v>
      </c>
      <c r="I91" s="33">
        <v>20.399999999999999</v>
      </c>
      <c r="J91" s="33">
        <v>137.30000000000001</v>
      </c>
      <c r="K91" s="33">
        <v>312</v>
      </c>
      <c r="L91" s="19"/>
    </row>
    <row r="92" spans="1:12" ht="15" x14ac:dyDescent="0.25">
      <c r="A92" s="37"/>
      <c r="B92" s="37"/>
      <c r="C92" s="7"/>
      <c r="D92" s="7" t="s">
        <v>30</v>
      </c>
      <c r="E92" s="32" t="s">
        <v>82</v>
      </c>
      <c r="F92" s="33">
        <v>200</v>
      </c>
      <c r="G92" s="65">
        <v>0.15</v>
      </c>
      <c r="H92" s="65">
        <v>0.15</v>
      </c>
      <c r="I92" s="65">
        <v>27.8</v>
      </c>
      <c r="J92" s="65">
        <v>114.6</v>
      </c>
      <c r="K92" s="33">
        <v>342</v>
      </c>
      <c r="L92" s="19"/>
    </row>
    <row r="93" spans="1:12" ht="15" x14ac:dyDescent="0.25">
      <c r="A93" s="37"/>
      <c r="B93" s="37"/>
      <c r="C93" s="7"/>
      <c r="D93" s="7" t="s">
        <v>31</v>
      </c>
      <c r="E93" s="32" t="s">
        <v>52</v>
      </c>
      <c r="F93" s="33">
        <v>40</v>
      </c>
      <c r="G93" s="28">
        <v>2.37</v>
      </c>
      <c r="H93" s="28">
        <v>0.4</v>
      </c>
      <c r="I93" s="28">
        <v>19.32</v>
      </c>
      <c r="J93" s="28">
        <v>93.52</v>
      </c>
      <c r="K93" s="33" t="s">
        <v>41</v>
      </c>
      <c r="L93" s="19"/>
    </row>
    <row r="94" spans="1:12" ht="15" x14ac:dyDescent="0.25">
      <c r="A94" s="37"/>
      <c r="B94" s="37"/>
      <c r="C94" s="7"/>
      <c r="D94" s="7" t="s">
        <v>32</v>
      </c>
      <c r="E94" s="32" t="s">
        <v>45</v>
      </c>
      <c r="F94" s="33">
        <v>30</v>
      </c>
      <c r="G94" s="97">
        <v>1.4</v>
      </c>
      <c r="H94" s="97">
        <v>0.47</v>
      </c>
      <c r="I94" s="97">
        <v>7.8</v>
      </c>
      <c r="J94" s="97">
        <v>42</v>
      </c>
      <c r="K94" s="33" t="s">
        <v>41</v>
      </c>
      <c r="L94" s="19"/>
    </row>
    <row r="95" spans="1:12" ht="15" x14ac:dyDescent="0.25">
      <c r="A95" s="37"/>
      <c r="B95" s="37"/>
      <c r="C95" s="7"/>
      <c r="D95" s="7"/>
      <c r="E95" s="51" t="s">
        <v>40</v>
      </c>
      <c r="F95" s="75">
        <v>1</v>
      </c>
      <c r="G95" s="31"/>
      <c r="H95" s="31"/>
      <c r="I95" s="31"/>
      <c r="J95" s="50"/>
      <c r="K95" s="31"/>
      <c r="L95" s="19"/>
    </row>
    <row r="96" spans="1:12" ht="15" x14ac:dyDescent="0.25">
      <c r="A96" s="37"/>
      <c r="B96" s="37"/>
      <c r="C96" s="7"/>
      <c r="D96" s="6"/>
      <c r="E96" s="32"/>
      <c r="F96" s="33"/>
      <c r="G96" s="65"/>
      <c r="H96" s="65"/>
      <c r="I96" s="65"/>
      <c r="J96" s="65"/>
      <c r="K96" s="33"/>
      <c r="L96" s="19"/>
    </row>
    <row r="97" spans="1:12" ht="15" x14ac:dyDescent="0.25">
      <c r="A97" s="37"/>
      <c r="B97" s="37"/>
      <c r="C97" s="7"/>
      <c r="D97" s="12" t="s">
        <v>33</v>
      </c>
      <c r="E97" s="8"/>
      <c r="F97" s="13">
        <f>SUM(F88:F94)</f>
        <v>770</v>
      </c>
      <c r="G97" s="13">
        <f>SUM(G88:G94)</f>
        <v>21.8</v>
      </c>
      <c r="H97" s="13">
        <f>SUM(H88:H94)</f>
        <v>26.179999999999996</v>
      </c>
      <c r="I97" s="13">
        <f>SUM(I88:I94)</f>
        <v>95.42</v>
      </c>
      <c r="J97" s="13">
        <f>SUM(J88:J94)</f>
        <v>752.54</v>
      </c>
      <c r="K97" s="13"/>
      <c r="L97" s="13">
        <f>SUM(L88:L96)</f>
        <v>110</v>
      </c>
    </row>
    <row r="98" spans="1:12" ht="15.75" customHeight="1" x14ac:dyDescent="0.2">
      <c r="A98" s="15">
        <f>A81</f>
        <v>1</v>
      </c>
      <c r="B98" s="15">
        <f>B81</f>
        <v>5</v>
      </c>
      <c r="C98" s="98" t="s">
        <v>4</v>
      </c>
      <c r="D98" s="99"/>
      <c r="E98" s="38"/>
      <c r="F98" s="39">
        <f>F87+F97</f>
        <v>1276</v>
      </c>
      <c r="G98" s="39">
        <f>G87+G97</f>
        <v>46.65</v>
      </c>
      <c r="H98" s="39">
        <f>H87+H97</f>
        <v>49.569999999999993</v>
      </c>
      <c r="I98" s="39">
        <f>I87+I97</f>
        <v>155.05000000000001</v>
      </c>
      <c r="J98" s="39">
        <f>J87+J97</f>
        <v>1291.8399999999999</v>
      </c>
      <c r="K98" s="39"/>
      <c r="L98" s="39">
        <f>L87+L97</f>
        <v>220</v>
      </c>
    </row>
    <row r="99" spans="1:12" ht="30" x14ac:dyDescent="0.25">
      <c r="A99" s="37">
        <v>2</v>
      </c>
      <c r="B99" s="37">
        <v>1</v>
      </c>
      <c r="C99" s="7" t="s">
        <v>20</v>
      </c>
      <c r="D99" s="7" t="s">
        <v>21</v>
      </c>
      <c r="E99" s="30" t="s">
        <v>97</v>
      </c>
      <c r="F99" s="28">
        <v>210</v>
      </c>
      <c r="G99" s="104">
        <v>5.9</v>
      </c>
      <c r="H99" s="104">
        <v>8.09</v>
      </c>
      <c r="I99" s="104">
        <v>121.3</v>
      </c>
      <c r="J99" s="29">
        <v>558.70000000000005</v>
      </c>
      <c r="K99" s="29">
        <v>398</v>
      </c>
      <c r="L99" s="26">
        <v>79</v>
      </c>
    </row>
    <row r="100" spans="1:12" ht="15" x14ac:dyDescent="0.25">
      <c r="A100" s="37"/>
      <c r="B100" s="37"/>
      <c r="C100" s="7"/>
      <c r="D100" s="6"/>
      <c r="E100" s="31"/>
      <c r="F100" s="31"/>
      <c r="G100" s="31"/>
      <c r="H100" s="31"/>
      <c r="I100" s="31"/>
      <c r="J100" s="31"/>
      <c r="K100" s="31"/>
      <c r="L100" s="26"/>
    </row>
    <row r="101" spans="1:12" ht="15" x14ac:dyDescent="0.25">
      <c r="A101" s="37"/>
      <c r="B101" s="37"/>
      <c r="C101" s="7"/>
      <c r="D101" s="7" t="s">
        <v>22</v>
      </c>
      <c r="E101" s="30" t="s">
        <v>60</v>
      </c>
      <c r="F101" s="28">
        <v>200</v>
      </c>
      <c r="G101" s="56">
        <v>0.1</v>
      </c>
      <c r="H101" s="56">
        <v>0.02</v>
      </c>
      <c r="I101" s="56">
        <v>7</v>
      </c>
      <c r="J101" s="28">
        <v>28.6</v>
      </c>
      <c r="K101" s="29">
        <v>376</v>
      </c>
      <c r="L101" s="26"/>
    </row>
    <row r="102" spans="1:12" ht="15" x14ac:dyDescent="0.25">
      <c r="A102" s="37"/>
      <c r="B102" s="37"/>
      <c r="C102" s="7"/>
      <c r="D102" s="110" t="s">
        <v>24</v>
      </c>
      <c r="E102" s="30" t="s">
        <v>44</v>
      </c>
      <c r="F102" s="28">
        <v>100</v>
      </c>
      <c r="G102" s="104">
        <v>0.36</v>
      </c>
      <c r="H102" s="104">
        <v>0.36</v>
      </c>
      <c r="I102" s="104">
        <v>8.8000000000000007</v>
      </c>
      <c r="J102" s="29">
        <v>42.3</v>
      </c>
      <c r="K102" s="28" t="s">
        <v>41</v>
      </c>
      <c r="L102" s="26"/>
    </row>
    <row r="103" spans="1:12" ht="15" x14ac:dyDescent="0.25">
      <c r="A103" s="37"/>
      <c r="B103" s="37"/>
      <c r="C103" s="7"/>
      <c r="D103" s="7"/>
      <c r="E103" s="57" t="s">
        <v>40</v>
      </c>
      <c r="F103" s="56">
        <v>1</v>
      </c>
      <c r="G103" s="57"/>
      <c r="H103" s="57"/>
      <c r="I103" s="57"/>
      <c r="J103" s="57"/>
      <c r="K103" s="56"/>
      <c r="L103" s="26"/>
    </row>
    <row r="104" spans="1:12" ht="15" x14ac:dyDescent="0.25">
      <c r="A104" s="37"/>
      <c r="B104" s="37"/>
      <c r="C104" s="7"/>
      <c r="D104" s="6"/>
    </row>
    <row r="105" spans="1:12" ht="15" x14ac:dyDescent="0.25">
      <c r="A105" s="37"/>
      <c r="B105" s="37"/>
      <c r="C105" s="7"/>
      <c r="D105" s="6"/>
      <c r="E105" s="18"/>
      <c r="F105" s="19"/>
      <c r="G105" s="19"/>
      <c r="H105" s="19"/>
      <c r="I105" s="19"/>
      <c r="J105" s="19"/>
      <c r="K105" s="19"/>
      <c r="L105" s="19"/>
    </row>
    <row r="106" spans="1:12" ht="15" x14ac:dyDescent="0.25">
      <c r="A106" s="37"/>
      <c r="B106" s="37"/>
      <c r="C106" s="7"/>
      <c r="D106" s="12" t="s">
        <v>33</v>
      </c>
      <c r="E106" s="8"/>
      <c r="F106" s="13">
        <f>SUM(F99:F105)</f>
        <v>511</v>
      </c>
      <c r="G106" s="13">
        <f>SUM(G99:G105)</f>
        <v>6.36</v>
      </c>
      <c r="H106" s="13">
        <f>SUM(H99:H105)</f>
        <v>8.4699999999999989</v>
      </c>
      <c r="I106" s="13">
        <f>SUM(I99:I105)</f>
        <v>137.10000000000002</v>
      </c>
      <c r="J106" s="13">
        <f>SUM(J99:J105)</f>
        <v>629.6</v>
      </c>
      <c r="K106" s="13"/>
      <c r="L106" s="13">
        <f>SUM(L99:L105)</f>
        <v>79</v>
      </c>
    </row>
    <row r="107" spans="1:12" ht="15" x14ac:dyDescent="0.25">
      <c r="A107" s="37">
        <f>A99</f>
        <v>2</v>
      </c>
      <c r="B107" s="37">
        <f>B99</f>
        <v>1</v>
      </c>
      <c r="C107" s="7" t="s">
        <v>25</v>
      </c>
      <c r="D107" s="7" t="s">
        <v>26</v>
      </c>
      <c r="E107" s="32" t="s">
        <v>98</v>
      </c>
      <c r="F107" s="33">
        <v>60</v>
      </c>
      <c r="G107" s="64">
        <v>0.8</v>
      </c>
      <c r="H107" s="64">
        <v>3</v>
      </c>
      <c r="I107" s="64">
        <v>4.8</v>
      </c>
      <c r="J107" s="64">
        <v>50.1</v>
      </c>
      <c r="K107" s="33">
        <v>52</v>
      </c>
      <c r="L107" s="19">
        <v>79</v>
      </c>
    </row>
    <row r="108" spans="1:12" ht="15" x14ac:dyDescent="0.25">
      <c r="A108" s="37"/>
      <c r="B108" s="37"/>
      <c r="C108" s="7"/>
      <c r="D108" s="7" t="s">
        <v>27</v>
      </c>
      <c r="E108" s="32" t="s">
        <v>64</v>
      </c>
      <c r="F108" s="33">
        <v>200</v>
      </c>
      <c r="G108" s="64">
        <v>2.2999999999999998</v>
      </c>
      <c r="H108" s="64">
        <v>4.2</v>
      </c>
      <c r="I108" s="64">
        <v>9.6</v>
      </c>
      <c r="J108" s="64">
        <v>113.8</v>
      </c>
      <c r="K108" s="33">
        <v>96</v>
      </c>
      <c r="L108" s="19"/>
    </row>
    <row r="109" spans="1:12" ht="15" x14ac:dyDescent="0.25">
      <c r="A109" s="37"/>
      <c r="B109" s="37"/>
      <c r="C109" s="7"/>
      <c r="D109" s="7" t="s">
        <v>28</v>
      </c>
      <c r="E109" s="32" t="s">
        <v>99</v>
      </c>
      <c r="F109" s="33">
        <v>90</v>
      </c>
      <c r="G109" s="64">
        <v>9.9</v>
      </c>
      <c r="H109" s="64">
        <v>21.51</v>
      </c>
      <c r="I109" s="64">
        <v>0.34</v>
      </c>
      <c r="J109" s="64">
        <v>234.5</v>
      </c>
      <c r="K109" s="33"/>
      <c r="L109" s="19"/>
    </row>
    <row r="110" spans="1:12" ht="15" x14ac:dyDescent="0.25">
      <c r="A110" s="37"/>
      <c r="B110" s="37"/>
      <c r="C110" s="7"/>
      <c r="D110" s="7" t="s">
        <v>29</v>
      </c>
      <c r="E110" s="32" t="s">
        <v>53</v>
      </c>
      <c r="F110" s="33">
        <v>150</v>
      </c>
      <c r="G110" s="64">
        <v>5.52</v>
      </c>
      <c r="H110" s="64">
        <v>4.5199999999999996</v>
      </c>
      <c r="I110" s="64">
        <v>26.45</v>
      </c>
      <c r="J110" s="64">
        <v>168.45</v>
      </c>
      <c r="K110" s="33">
        <v>309</v>
      </c>
      <c r="L110" s="19"/>
    </row>
    <row r="111" spans="1:12" ht="15" x14ac:dyDescent="0.25">
      <c r="A111" s="37"/>
      <c r="B111" s="37"/>
      <c r="C111" s="7"/>
      <c r="D111" s="7" t="s">
        <v>30</v>
      </c>
      <c r="E111" s="32" t="s">
        <v>82</v>
      </c>
      <c r="F111" s="33">
        <v>180</v>
      </c>
      <c r="G111" s="65">
        <v>0.14000000000000001</v>
      </c>
      <c r="H111" s="65">
        <v>0.14000000000000001</v>
      </c>
      <c r="I111" s="65">
        <v>25.1</v>
      </c>
      <c r="J111" s="65">
        <v>103.14</v>
      </c>
      <c r="K111" s="33">
        <v>342</v>
      </c>
      <c r="L111" s="19"/>
    </row>
    <row r="112" spans="1:12" ht="15" x14ac:dyDescent="0.25">
      <c r="A112" s="37"/>
      <c r="B112" s="37"/>
      <c r="C112" s="7"/>
      <c r="D112" s="7" t="s">
        <v>31</v>
      </c>
      <c r="E112" s="30" t="s">
        <v>52</v>
      </c>
      <c r="F112" s="33">
        <v>30</v>
      </c>
      <c r="G112" s="65">
        <v>2.25</v>
      </c>
      <c r="H112" s="65">
        <v>0.84</v>
      </c>
      <c r="I112" s="65">
        <v>15.51</v>
      </c>
      <c r="J112" s="65">
        <v>70.14</v>
      </c>
      <c r="K112" s="33" t="s">
        <v>41</v>
      </c>
      <c r="L112" s="19"/>
    </row>
    <row r="113" spans="1:12" ht="15" x14ac:dyDescent="0.25">
      <c r="A113" s="37"/>
      <c r="B113" s="37"/>
      <c r="C113" s="7"/>
      <c r="D113" s="7" t="s">
        <v>32</v>
      </c>
      <c r="E113" s="32" t="s">
        <v>45</v>
      </c>
      <c r="F113" s="33">
        <v>20</v>
      </c>
      <c r="G113" s="65">
        <v>0.9</v>
      </c>
      <c r="H113" s="65">
        <v>0.3</v>
      </c>
      <c r="I113" s="65">
        <v>5.2</v>
      </c>
      <c r="J113" s="65">
        <v>28</v>
      </c>
      <c r="K113" s="33" t="s">
        <v>41</v>
      </c>
      <c r="L113" s="19"/>
    </row>
    <row r="114" spans="1:12" ht="15" x14ac:dyDescent="0.25">
      <c r="A114" s="37"/>
      <c r="B114" s="37"/>
      <c r="C114" s="7"/>
      <c r="D114" s="6"/>
      <c r="E114" s="32" t="s">
        <v>49</v>
      </c>
      <c r="F114" s="61">
        <v>1</v>
      </c>
      <c r="G114" s="62"/>
      <c r="H114" s="62"/>
      <c r="I114" s="62"/>
      <c r="J114" s="62"/>
      <c r="K114" s="61"/>
      <c r="L114" s="19"/>
    </row>
    <row r="115" spans="1:12" ht="15" x14ac:dyDescent="0.25">
      <c r="A115" s="37"/>
      <c r="B115" s="37"/>
      <c r="C115" s="7"/>
      <c r="D115" s="6"/>
      <c r="E115" s="31"/>
      <c r="F115" s="31"/>
      <c r="G115" s="31"/>
      <c r="H115" s="31"/>
      <c r="I115" s="31"/>
      <c r="J115" s="31"/>
      <c r="K115" s="31"/>
      <c r="L115" s="31"/>
    </row>
    <row r="116" spans="1:12" ht="15" x14ac:dyDescent="0.25">
      <c r="A116" s="37"/>
      <c r="B116" s="37"/>
      <c r="C116" s="7"/>
      <c r="D116" s="12" t="s">
        <v>33</v>
      </c>
      <c r="E116" s="8"/>
      <c r="F116" s="13">
        <f>SUM(F107:F115)</f>
        <v>731</v>
      </c>
      <c r="G116" s="13">
        <f t="shared" ref="G116:J116" si="10">SUM(G107:G115)</f>
        <v>21.81</v>
      </c>
      <c r="H116" s="13">
        <f t="shared" si="10"/>
        <v>34.510000000000005</v>
      </c>
      <c r="I116" s="13">
        <f t="shared" si="10"/>
        <v>87</v>
      </c>
      <c r="J116" s="13">
        <f t="shared" si="10"/>
        <v>768.12999999999988</v>
      </c>
      <c r="K116" s="13"/>
      <c r="L116" s="13">
        <f t="shared" ref="L116" si="11">SUM(L107:L115)</f>
        <v>79</v>
      </c>
    </row>
    <row r="117" spans="1:12" ht="15" x14ac:dyDescent="0.2">
      <c r="A117" s="15">
        <f>A99</f>
        <v>2</v>
      </c>
      <c r="B117" s="15">
        <f>B99</f>
        <v>1</v>
      </c>
      <c r="C117" s="98" t="s">
        <v>4</v>
      </c>
      <c r="D117" s="99"/>
      <c r="E117" s="38"/>
      <c r="F117" s="39">
        <f>F106+F116</f>
        <v>1242</v>
      </c>
      <c r="G117" s="39">
        <f t="shared" ref="G117" si="12">G106+G116</f>
        <v>28.169999999999998</v>
      </c>
      <c r="H117" s="39">
        <f t="shared" ref="H117" si="13">H106+H116</f>
        <v>42.980000000000004</v>
      </c>
      <c r="I117" s="39">
        <f t="shared" ref="I117" si="14">I106+I116</f>
        <v>224.10000000000002</v>
      </c>
      <c r="J117" s="39">
        <f t="shared" ref="J117:L117" si="15">J106+J116</f>
        <v>1397.73</v>
      </c>
      <c r="K117" s="39"/>
      <c r="L117" s="39">
        <f t="shared" si="15"/>
        <v>158</v>
      </c>
    </row>
    <row r="118" spans="1:12" ht="15" x14ac:dyDescent="0.25">
      <c r="A118" s="37">
        <v>2</v>
      </c>
      <c r="B118" s="37">
        <v>2</v>
      </c>
      <c r="C118" s="7" t="s">
        <v>20</v>
      </c>
      <c r="D118" s="55" t="s">
        <v>21</v>
      </c>
      <c r="E118" s="30" t="s">
        <v>100</v>
      </c>
      <c r="F118" s="28">
        <v>250</v>
      </c>
      <c r="G118" s="28">
        <v>9.1</v>
      </c>
      <c r="H118" s="28">
        <v>5.4</v>
      </c>
      <c r="I118" s="28">
        <v>47.8</v>
      </c>
      <c r="J118" s="28">
        <v>276.2</v>
      </c>
      <c r="K118" s="29">
        <v>173</v>
      </c>
      <c r="L118" s="26">
        <v>79</v>
      </c>
    </row>
    <row r="119" spans="1:12" ht="15" x14ac:dyDescent="0.25">
      <c r="A119" s="37"/>
      <c r="B119" s="37"/>
      <c r="C119" s="7"/>
      <c r="D119" s="55"/>
      <c r="E119" s="31"/>
      <c r="F119" s="31"/>
      <c r="G119" s="31"/>
      <c r="H119" s="31"/>
      <c r="I119" s="31"/>
      <c r="J119" s="31"/>
      <c r="K119" s="31"/>
      <c r="L119" s="26"/>
    </row>
    <row r="120" spans="1:12" ht="15" x14ac:dyDescent="0.25">
      <c r="A120" s="37"/>
      <c r="B120" s="37"/>
      <c r="C120" s="7"/>
      <c r="D120" s="55" t="s">
        <v>22</v>
      </c>
      <c r="E120" s="30" t="s">
        <v>46</v>
      </c>
      <c r="F120" s="28">
        <v>180</v>
      </c>
      <c r="G120" s="28">
        <v>5.9</v>
      </c>
      <c r="H120" s="28">
        <v>1.2</v>
      </c>
      <c r="I120" s="28">
        <v>17.100000000000001</v>
      </c>
      <c r="J120" s="28">
        <v>85.3</v>
      </c>
      <c r="K120" s="28">
        <v>382</v>
      </c>
      <c r="L120" s="26"/>
    </row>
    <row r="121" spans="1:12" ht="15" x14ac:dyDescent="0.25">
      <c r="A121" s="37"/>
      <c r="B121" s="37"/>
      <c r="C121" s="7"/>
      <c r="D121" s="109" t="s">
        <v>23</v>
      </c>
      <c r="E121" s="30" t="s">
        <v>101</v>
      </c>
      <c r="F121" s="28">
        <v>30</v>
      </c>
      <c r="G121" s="28">
        <v>2.25</v>
      </c>
      <c r="H121" s="28">
        <v>0.84</v>
      </c>
      <c r="I121" s="28">
        <v>15.51</v>
      </c>
      <c r="J121" s="28">
        <v>85.8</v>
      </c>
      <c r="K121" s="28" t="s">
        <v>41</v>
      </c>
      <c r="L121" s="26"/>
    </row>
    <row r="122" spans="1:12" ht="15" x14ac:dyDescent="0.25">
      <c r="A122" s="37"/>
      <c r="B122" s="37"/>
      <c r="C122" s="7"/>
      <c r="D122" s="52"/>
      <c r="E122" s="30" t="s">
        <v>67</v>
      </c>
      <c r="F122" s="67">
        <v>90</v>
      </c>
      <c r="G122" s="67"/>
      <c r="H122" s="28"/>
      <c r="I122" s="28">
        <v>8.1</v>
      </c>
      <c r="J122" s="28">
        <v>32.4</v>
      </c>
      <c r="K122" s="28"/>
      <c r="L122" s="26"/>
    </row>
    <row r="123" spans="1:12" ht="15.75" x14ac:dyDescent="0.25">
      <c r="A123" s="37"/>
      <c r="B123" s="37"/>
      <c r="C123" s="7"/>
      <c r="D123" s="71"/>
      <c r="E123" s="57" t="s">
        <v>40</v>
      </c>
      <c r="F123" s="105">
        <v>1</v>
      </c>
      <c r="G123" s="106"/>
      <c r="H123" s="106"/>
      <c r="I123" s="106"/>
      <c r="J123" s="106"/>
      <c r="K123" s="56"/>
      <c r="L123" s="26"/>
    </row>
    <row r="124" spans="1:12" ht="15" x14ac:dyDescent="0.25">
      <c r="A124" s="37"/>
      <c r="B124" s="37"/>
      <c r="C124" s="7"/>
      <c r="D124" s="54"/>
      <c r="E124" s="30"/>
      <c r="F124" s="28"/>
      <c r="G124" s="30"/>
      <c r="H124" s="30"/>
      <c r="I124" s="30"/>
      <c r="J124" s="30"/>
      <c r="K124" s="26"/>
      <c r="L124" s="26"/>
    </row>
    <row r="125" spans="1:12" ht="15" x14ac:dyDescent="0.25">
      <c r="A125" s="37"/>
      <c r="B125" s="37"/>
      <c r="C125" s="7"/>
      <c r="D125" s="12" t="s">
        <v>33</v>
      </c>
      <c r="E125" s="8"/>
      <c r="F125" s="13">
        <f>SUM(F118:F124)</f>
        <v>551</v>
      </c>
      <c r="G125" s="13">
        <f>SUM(G118:G124)</f>
        <v>17.25</v>
      </c>
      <c r="H125" s="13">
        <f t="shared" ref="H125:J125" si="16">SUM(H118:H124)</f>
        <v>7.44</v>
      </c>
      <c r="I125" s="13">
        <f t="shared" si="16"/>
        <v>88.51</v>
      </c>
      <c r="J125" s="13">
        <f t="shared" si="16"/>
        <v>479.7</v>
      </c>
      <c r="K125" s="13"/>
      <c r="L125" s="13">
        <f>SUM(L118:L124)</f>
        <v>79</v>
      </c>
    </row>
    <row r="126" spans="1:12" ht="15" x14ac:dyDescent="0.25">
      <c r="A126" s="37">
        <f>A118</f>
        <v>2</v>
      </c>
      <c r="B126" s="37">
        <f>B118</f>
        <v>2</v>
      </c>
      <c r="C126" s="7" t="s">
        <v>25</v>
      </c>
      <c r="D126" s="7" t="s">
        <v>26</v>
      </c>
      <c r="E126" s="30" t="s">
        <v>94</v>
      </c>
      <c r="F126" s="28">
        <v>60</v>
      </c>
      <c r="G126" s="65">
        <v>0.64</v>
      </c>
      <c r="H126" s="65">
        <v>0.1</v>
      </c>
      <c r="I126" s="65">
        <v>5.0999999999999996</v>
      </c>
      <c r="J126" s="65">
        <v>39.9</v>
      </c>
      <c r="K126" s="28">
        <v>59</v>
      </c>
      <c r="L126" s="19">
        <v>79</v>
      </c>
    </row>
    <row r="127" spans="1:12" ht="15" x14ac:dyDescent="0.25">
      <c r="A127" s="37"/>
      <c r="B127" s="37"/>
      <c r="C127" s="7"/>
      <c r="D127" s="7" t="s">
        <v>27</v>
      </c>
      <c r="E127" s="32" t="s">
        <v>92</v>
      </c>
      <c r="F127" s="33">
        <v>200</v>
      </c>
      <c r="G127" s="33">
        <v>2.25</v>
      </c>
      <c r="H127" s="33">
        <v>4.2</v>
      </c>
      <c r="I127" s="33">
        <v>8.73</v>
      </c>
      <c r="J127" s="33">
        <v>117.5</v>
      </c>
      <c r="K127" s="33">
        <v>82</v>
      </c>
      <c r="L127" s="19"/>
    </row>
    <row r="128" spans="1:12" ht="15" x14ac:dyDescent="0.25">
      <c r="A128" s="37"/>
      <c r="B128" s="37"/>
      <c r="C128" s="7"/>
      <c r="D128" s="7" t="s">
        <v>28</v>
      </c>
      <c r="E128" s="32" t="s">
        <v>102</v>
      </c>
      <c r="F128" s="33">
        <v>90</v>
      </c>
      <c r="G128" s="64">
        <v>10.5</v>
      </c>
      <c r="H128" s="64">
        <v>10.5</v>
      </c>
      <c r="I128" s="64">
        <v>3.2</v>
      </c>
      <c r="J128" s="64">
        <v>149.4</v>
      </c>
      <c r="K128" s="33">
        <v>290</v>
      </c>
      <c r="L128" s="19"/>
    </row>
    <row r="129" spans="1:12" ht="15" x14ac:dyDescent="0.25">
      <c r="A129" s="37"/>
      <c r="B129" s="37"/>
      <c r="C129" s="7"/>
      <c r="D129" s="7" t="s">
        <v>29</v>
      </c>
      <c r="E129" s="32" t="s">
        <v>51</v>
      </c>
      <c r="F129" s="33">
        <v>150</v>
      </c>
      <c r="G129" s="64">
        <v>8.6</v>
      </c>
      <c r="H129" s="64">
        <v>6.09</v>
      </c>
      <c r="I129" s="64">
        <v>38.64</v>
      </c>
      <c r="J129" s="64">
        <v>243.8</v>
      </c>
      <c r="K129" s="33">
        <v>302</v>
      </c>
      <c r="L129" s="19"/>
    </row>
    <row r="130" spans="1:12" ht="15" x14ac:dyDescent="0.25">
      <c r="A130" s="37"/>
      <c r="B130" s="37"/>
      <c r="C130" s="7"/>
      <c r="D130" s="7" t="s">
        <v>30</v>
      </c>
      <c r="E130" s="32" t="s">
        <v>103</v>
      </c>
      <c r="F130" s="33">
        <v>180</v>
      </c>
      <c r="G130" s="64">
        <v>0.7</v>
      </c>
      <c r="H130" s="64">
        <v>0.04</v>
      </c>
      <c r="I130" s="64">
        <v>24.9</v>
      </c>
      <c r="J130" s="64">
        <v>103.32</v>
      </c>
      <c r="K130" s="33">
        <v>348</v>
      </c>
      <c r="L130" s="19"/>
    </row>
    <row r="131" spans="1:12" ht="15" x14ac:dyDescent="0.25">
      <c r="A131" s="37"/>
      <c r="B131" s="37"/>
      <c r="C131" s="7"/>
      <c r="D131" s="7" t="s">
        <v>31</v>
      </c>
      <c r="E131" s="30" t="s">
        <v>52</v>
      </c>
      <c r="F131" s="33">
        <v>30</v>
      </c>
      <c r="G131" s="65">
        <v>2.25</v>
      </c>
      <c r="H131" s="65">
        <v>0.84</v>
      </c>
      <c r="I131" s="65">
        <v>15.51</v>
      </c>
      <c r="J131" s="65">
        <v>70.14</v>
      </c>
      <c r="K131" s="33" t="s">
        <v>41</v>
      </c>
      <c r="L131" s="19"/>
    </row>
    <row r="132" spans="1:12" ht="15" x14ac:dyDescent="0.25">
      <c r="A132" s="37"/>
      <c r="B132" s="37"/>
      <c r="C132" s="7"/>
      <c r="D132" s="7" t="s">
        <v>32</v>
      </c>
      <c r="E132" s="32" t="s">
        <v>45</v>
      </c>
      <c r="F132" s="33">
        <v>30</v>
      </c>
      <c r="G132" s="65">
        <v>1.4</v>
      </c>
      <c r="H132" s="65">
        <v>0.47</v>
      </c>
      <c r="I132" s="65">
        <v>7.8</v>
      </c>
      <c r="J132" s="65">
        <v>42</v>
      </c>
      <c r="K132" s="33" t="s">
        <v>41</v>
      </c>
      <c r="L132" s="19"/>
    </row>
    <row r="133" spans="1:12" ht="15" x14ac:dyDescent="0.25">
      <c r="A133" s="37"/>
      <c r="B133" s="37"/>
      <c r="C133" s="7"/>
      <c r="D133" s="6"/>
      <c r="E133" s="32" t="s">
        <v>49</v>
      </c>
      <c r="F133" s="61">
        <v>1</v>
      </c>
      <c r="G133" s="61"/>
      <c r="H133" s="61"/>
      <c r="I133" s="61"/>
      <c r="J133" s="61"/>
      <c r="K133" s="61"/>
      <c r="L133" s="19"/>
    </row>
    <row r="134" spans="1:12" ht="15" x14ac:dyDescent="0.25">
      <c r="A134" s="37"/>
      <c r="B134" s="37"/>
      <c r="C134" s="7"/>
      <c r="D134" s="6"/>
      <c r="E134" s="18"/>
      <c r="F134" s="19"/>
      <c r="G134" s="19"/>
      <c r="H134" s="19"/>
      <c r="I134" s="19"/>
      <c r="J134" s="19"/>
      <c r="K134" s="19"/>
      <c r="L134" s="19"/>
    </row>
    <row r="135" spans="1:12" ht="15" x14ac:dyDescent="0.25">
      <c r="A135" s="37"/>
      <c r="B135" s="37"/>
      <c r="C135" s="7"/>
      <c r="D135" s="12" t="s">
        <v>33</v>
      </c>
      <c r="E135" s="8"/>
      <c r="F135" s="13">
        <f>SUM(F126:F134)</f>
        <v>741</v>
      </c>
      <c r="G135" s="13">
        <f t="shared" ref="G135:J135" si="17">SUM(G126:G134)</f>
        <v>26.34</v>
      </c>
      <c r="H135" s="13">
        <f t="shared" si="17"/>
        <v>22.24</v>
      </c>
      <c r="I135" s="13">
        <f t="shared" si="17"/>
        <v>103.88</v>
      </c>
      <c r="J135" s="13">
        <f t="shared" si="17"/>
        <v>766.06000000000006</v>
      </c>
      <c r="K135" s="13"/>
      <c r="L135" s="13">
        <f t="shared" ref="L135" si="18">SUM(L126:L134)</f>
        <v>79</v>
      </c>
    </row>
    <row r="136" spans="1:12" ht="15" x14ac:dyDescent="0.2">
      <c r="A136" s="15">
        <f>A118</f>
        <v>2</v>
      </c>
      <c r="B136" s="15">
        <f>B118</f>
        <v>2</v>
      </c>
      <c r="C136" s="98" t="s">
        <v>4</v>
      </c>
      <c r="D136" s="99"/>
      <c r="E136" s="38"/>
      <c r="F136" s="39">
        <f>F125+F135</f>
        <v>1292</v>
      </c>
      <c r="G136" s="39">
        <f t="shared" ref="G136" si="19">G125+G135</f>
        <v>43.59</v>
      </c>
      <c r="H136" s="39">
        <f t="shared" ref="H136" si="20">H125+H135</f>
        <v>29.68</v>
      </c>
      <c r="I136" s="39">
        <f t="shared" ref="I136" si="21">I125+I135</f>
        <v>192.39</v>
      </c>
      <c r="J136" s="39">
        <f t="shared" ref="J136" si="22">J125+J135</f>
        <v>1245.76</v>
      </c>
      <c r="K136" s="39"/>
      <c r="L136" s="39">
        <f>L125+L135</f>
        <v>158</v>
      </c>
    </row>
    <row r="137" spans="1:12" ht="15" x14ac:dyDescent="0.25">
      <c r="A137" s="37">
        <v>2</v>
      </c>
      <c r="B137" s="37">
        <v>3</v>
      </c>
      <c r="C137" s="7" t="s">
        <v>20</v>
      </c>
      <c r="D137" s="7" t="s">
        <v>21</v>
      </c>
      <c r="E137" s="90" t="s">
        <v>104</v>
      </c>
      <c r="F137" s="29">
        <v>200</v>
      </c>
      <c r="G137" s="29">
        <v>6</v>
      </c>
      <c r="H137" s="29">
        <v>10.85</v>
      </c>
      <c r="I137" s="29">
        <v>42.95</v>
      </c>
      <c r="J137" s="29">
        <v>294</v>
      </c>
      <c r="K137" s="29">
        <v>174</v>
      </c>
      <c r="L137" s="76">
        <v>79</v>
      </c>
    </row>
    <row r="138" spans="1:12" ht="15" x14ac:dyDescent="0.25">
      <c r="A138" s="37"/>
      <c r="B138" s="37"/>
      <c r="C138" s="7"/>
      <c r="D138" s="6"/>
      <c r="E138" s="32" t="s">
        <v>49</v>
      </c>
      <c r="F138" s="61">
        <v>1</v>
      </c>
      <c r="G138" s="31"/>
      <c r="H138" s="31"/>
      <c r="I138" s="31"/>
      <c r="J138" s="31"/>
      <c r="K138" s="31"/>
      <c r="L138" s="76"/>
    </row>
    <row r="139" spans="1:12" ht="15" x14ac:dyDescent="0.25">
      <c r="A139" s="37"/>
      <c r="B139" s="37"/>
      <c r="C139" s="7"/>
      <c r="D139" s="7" t="s">
        <v>22</v>
      </c>
      <c r="E139" s="30" t="s">
        <v>95</v>
      </c>
      <c r="F139" s="28">
        <v>200</v>
      </c>
      <c r="G139" s="28">
        <v>0.13</v>
      </c>
      <c r="H139" s="28">
        <v>0.02</v>
      </c>
      <c r="I139" s="28">
        <v>9.9</v>
      </c>
      <c r="J139" s="28">
        <v>29.5</v>
      </c>
      <c r="K139" s="28">
        <v>377</v>
      </c>
      <c r="L139" s="76"/>
    </row>
    <row r="140" spans="1:12" ht="15.75" customHeight="1" x14ac:dyDescent="0.25">
      <c r="A140" s="37"/>
      <c r="B140" s="37"/>
      <c r="C140" s="7"/>
      <c r="D140" s="7" t="s">
        <v>23</v>
      </c>
      <c r="E140" s="30" t="s">
        <v>57</v>
      </c>
      <c r="F140" s="28">
        <v>30</v>
      </c>
      <c r="G140" s="28">
        <v>2.25</v>
      </c>
      <c r="H140" s="28">
        <v>0.84</v>
      </c>
      <c r="I140" s="28">
        <v>15.51</v>
      </c>
      <c r="J140" s="28">
        <v>85.8</v>
      </c>
      <c r="K140" s="28" t="s">
        <v>41</v>
      </c>
      <c r="L140" s="76"/>
    </row>
    <row r="141" spans="1:12" ht="15" x14ac:dyDescent="0.25">
      <c r="A141" s="37"/>
      <c r="B141" s="37"/>
      <c r="C141" s="7"/>
      <c r="D141" s="77"/>
      <c r="E141" s="30" t="s">
        <v>105</v>
      </c>
      <c r="F141" s="33">
        <v>20</v>
      </c>
      <c r="G141" s="28">
        <v>0.9</v>
      </c>
      <c r="H141" s="28">
        <v>0.3</v>
      </c>
      <c r="I141" s="28">
        <v>5.2</v>
      </c>
      <c r="J141" s="28">
        <v>28</v>
      </c>
      <c r="K141" s="28"/>
      <c r="L141" s="76"/>
    </row>
    <row r="142" spans="1:12" ht="15" x14ac:dyDescent="0.25">
      <c r="A142" s="37"/>
      <c r="B142" s="37"/>
      <c r="C142" s="7"/>
      <c r="D142" s="6"/>
      <c r="E142" s="30" t="s">
        <v>106</v>
      </c>
      <c r="F142" s="28">
        <v>40</v>
      </c>
      <c r="G142" s="28">
        <v>4.76</v>
      </c>
      <c r="H142" s="28">
        <v>4.04</v>
      </c>
      <c r="I142" s="28">
        <v>0.24</v>
      </c>
      <c r="J142" s="28">
        <v>56.56</v>
      </c>
      <c r="K142" s="28">
        <v>209</v>
      </c>
      <c r="L142" s="76"/>
    </row>
    <row r="143" spans="1:12" ht="15" x14ac:dyDescent="0.25">
      <c r="A143" s="37"/>
      <c r="B143" s="37"/>
      <c r="C143" s="7"/>
      <c r="D143" s="6"/>
      <c r="E143" s="30" t="s">
        <v>58</v>
      </c>
      <c r="F143" s="67">
        <v>20</v>
      </c>
      <c r="G143" s="67">
        <v>4.6399999999999997</v>
      </c>
      <c r="H143" s="28">
        <v>5.9</v>
      </c>
      <c r="I143" s="28"/>
      <c r="J143" s="28">
        <v>72</v>
      </c>
      <c r="K143" s="28">
        <v>15</v>
      </c>
      <c r="L143" s="76"/>
    </row>
    <row r="144" spans="1:12" ht="15" x14ac:dyDescent="0.25">
      <c r="A144" s="37"/>
      <c r="B144" s="37"/>
      <c r="C144" s="7"/>
      <c r="D144" s="12" t="s">
        <v>33</v>
      </c>
      <c r="E144" s="8"/>
      <c r="F144" s="13">
        <f>SUM(F137:F143)</f>
        <v>511</v>
      </c>
      <c r="G144" s="13">
        <f t="shared" ref="G144:J144" si="23">SUM(G137:G143)</f>
        <v>18.68</v>
      </c>
      <c r="H144" s="13">
        <f t="shared" si="23"/>
        <v>21.950000000000003</v>
      </c>
      <c r="I144" s="13">
        <f t="shared" si="23"/>
        <v>73.8</v>
      </c>
      <c r="J144" s="13">
        <f t="shared" si="23"/>
        <v>565.86</v>
      </c>
      <c r="K144" s="13"/>
      <c r="L144" s="13">
        <f>SUM(L137:L143)</f>
        <v>79</v>
      </c>
    </row>
    <row r="145" spans="1:12" ht="15" x14ac:dyDescent="0.25">
      <c r="A145" s="37">
        <f>A137</f>
        <v>2</v>
      </c>
      <c r="B145" s="37">
        <f>B137</f>
        <v>3</v>
      </c>
      <c r="C145" s="7" t="s">
        <v>25</v>
      </c>
      <c r="D145" s="7" t="s">
        <v>26</v>
      </c>
      <c r="E145" s="32" t="s">
        <v>62</v>
      </c>
      <c r="F145" s="33">
        <v>60</v>
      </c>
      <c r="G145" s="64">
        <v>7.0000000000000007E-2</v>
      </c>
      <c r="H145" s="64">
        <v>1.9</v>
      </c>
      <c r="I145" s="64">
        <v>3.9</v>
      </c>
      <c r="J145" s="64">
        <v>36.24</v>
      </c>
      <c r="K145" s="33" t="s">
        <v>61</v>
      </c>
      <c r="L145" s="107">
        <v>79</v>
      </c>
    </row>
    <row r="146" spans="1:12" ht="15" x14ac:dyDescent="0.25">
      <c r="A146" s="37"/>
      <c r="B146" s="37"/>
      <c r="C146" s="7"/>
      <c r="D146" s="7" t="s">
        <v>27</v>
      </c>
      <c r="E146" s="32" t="s">
        <v>107</v>
      </c>
      <c r="F146" s="33">
        <v>200</v>
      </c>
      <c r="G146" s="64">
        <v>2.0699999999999998</v>
      </c>
      <c r="H146" s="64">
        <v>4.99</v>
      </c>
      <c r="I146" s="64">
        <v>7.3</v>
      </c>
      <c r="J146" s="64">
        <v>82.2</v>
      </c>
      <c r="K146" s="33">
        <v>99</v>
      </c>
      <c r="L146" s="107"/>
    </row>
    <row r="147" spans="1:12" ht="15" x14ac:dyDescent="0.25">
      <c r="A147" s="37"/>
      <c r="B147" s="37"/>
      <c r="C147" s="7"/>
      <c r="D147" s="7" t="s">
        <v>28</v>
      </c>
      <c r="E147" s="32" t="s">
        <v>50</v>
      </c>
      <c r="F147" s="33">
        <v>200</v>
      </c>
      <c r="G147" s="64">
        <v>14.05</v>
      </c>
      <c r="H147" s="64">
        <v>33.700000000000003</v>
      </c>
      <c r="I147" s="64">
        <v>18.899999999999999</v>
      </c>
      <c r="J147" s="64">
        <v>437.7</v>
      </c>
      <c r="K147" s="33">
        <v>259</v>
      </c>
      <c r="L147" s="107"/>
    </row>
    <row r="148" spans="1:12" ht="15" x14ac:dyDescent="0.25">
      <c r="A148" s="37"/>
      <c r="B148" s="37"/>
      <c r="C148" s="7"/>
      <c r="D148" s="7" t="s">
        <v>29</v>
      </c>
      <c r="E148" s="73"/>
      <c r="F148" s="73"/>
      <c r="G148" s="73"/>
      <c r="H148" s="73"/>
      <c r="I148" s="73"/>
      <c r="J148" s="73"/>
      <c r="K148" s="73"/>
      <c r="L148" s="107"/>
    </row>
    <row r="149" spans="1:12" ht="15" x14ac:dyDescent="0.25">
      <c r="A149" s="37"/>
      <c r="B149" s="37"/>
      <c r="C149" s="7"/>
      <c r="D149" s="7" t="s">
        <v>30</v>
      </c>
      <c r="E149" s="30" t="s">
        <v>65</v>
      </c>
      <c r="F149" s="108">
        <v>180</v>
      </c>
      <c r="G149" s="28">
        <v>0.9</v>
      </c>
      <c r="H149" s="28">
        <v>0</v>
      </c>
      <c r="I149" s="28">
        <v>18.2</v>
      </c>
      <c r="J149" s="28">
        <v>76.3</v>
      </c>
      <c r="K149" s="108">
        <v>389</v>
      </c>
      <c r="L149" s="107"/>
    </row>
    <row r="150" spans="1:12" ht="15" x14ac:dyDescent="0.25">
      <c r="A150" s="37"/>
      <c r="B150" s="37"/>
      <c r="C150" s="7"/>
      <c r="D150" s="7" t="s">
        <v>31</v>
      </c>
      <c r="E150" s="30" t="s">
        <v>52</v>
      </c>
      <c r="F150" s="33">
        <v>30</v>
      </c>
      <c r="G150" s="65">
        <v>2.25</v>
      </c>
      <c r="H150" s="65">
        <v>0.84</v>
      </c>
      <c r="I150" s="65">
        <v>15.51</v>
      </c>
      <c r="J150" s="65">
        <v>70.14</v>
      </c>
      <c r="K150" s="33" t="s">
        <v>41</v>
      </c>
      <c r="L150" s="107"/>
    </row>
    <row r="151" spans="1:12" ht="15" x14ac:dyDescent="0.25">
      <c r="A151" s="37"/>
      <c r="B151" s="37"/>
      <c r="C151" s="7"/>
      <c r="D151" s="7" t="s">
        <v>32</v>
      </c>
      <c r="E151" s="32" t="s">
        <v>45</v>
      </c>
      <c r="F151" s="33">
        <v>30</v>
      </c>
      <c r="G151" s="65">
        <v>1.4</v>
      </c>
      <c r="H151" s="65">
        <v>0.47</v>
      </c>
      <c r="I151" s="65">
        <v>7.8</v>
      </c>
      <c r="J151" s="65">
        <v>42</v>
      </c>
      <c r="K151" s="33" t="s">
        <v>41</v>
      </c>
      <c r="L151" s="107"/>
    </row>
    <row r="152" spans="1:12" ht="15.75" x14ac:dyDescent="0.25">
      <c r="A152" s="37"/>
      <c r="B152" s="37"/>
      <c r="C152" s="7"/>
      <c r="D152" s="6"/>
      <c r="E152" s="106"/>
      <c r="F152" s="105"/>
      <c r="G152" s="56"/>
      <c r="H152" s="56"/>
      <c r="I152" s="56"/>
      <c r="J152" s="56"/>
      <c r="K152" s="56"/>
      <c r="L152" s="107"/>
    </row>
    <row r="153" spans="1:12" ht="15" x14ac:dyDescent="0.25">
      <c r="A153" s="37"/>
      <c r="B153" s="37"/>
      <c r="C153" s="7"/>
      <c r="D153" s="6"/>
      <c r="E153" s="32" t="s">
        <v>49</v>
      </c>
      <c r="F153" s="61">
        <v>1</v>
      </c>
      <c r="G153" s="61"/>
      <c r="H153" s="61"/>
      <c r="I153" s="61"/>
      <c r="J153" s="61"/>
      <c r="K153" s="61"/>
      <c r="L153" s="107"/>
    </row>
    <row r="154" spans="1:12" ht="15" x14ac:dyDescent="0.25">
      <c r="A154" s="37"/>
      <c r="B154" s="37"/>
      <c r="C154" s="7"/>
      <c r="D154" s="12" t="s">
        <v>33</v>
      </c>
      <c r="E154" s="8"/>
      <c r="F154" s="13">
        <f>SUM(F145:F153)</f>
        <v>701</v>
      </c>
      <c r="G154" s="13">
        <f>SUM(G145:G153)</f>
        <v>20.74</v>
      </c>
      <c r="H154" s="13">
        <f>SUM(H145:H153)</f>
        <v>41.900000000000006</v>
      </c>
      <c r="I154" s="13">
        <f>SUM(I145:I153)</f>
        <v>71.61</v>
      </c>
      <c r="J154" s="13">
        <f>SUM(J145:J153)</f>
        <v>744.57999999999993</v>
      </c>
      <c r="K154" s="13"/>
      <c r="L154" s="13">
        <f>SUM(L145:L153)</f>
        <v>79</v>
      </c>
    </row>
    <row r="155" spans="1:12" ht="15" x14ac:dyDescent="0.2">
      <c r="A155" s="15">
        <f>A137</f>
        <v>2</v>
      </c>
      <c r="B155" s="15">
        <f>B137</f>
        <v>3</v>
      </c>
      <c r="C155" s="98" t="s">
        <v>4</v>
      </c>
      <c r="D155" s="99"/>
      <c r="E155" s="38"/>
      <c r="F155" s="39">
        <f>F144+F154</f>
        <v>1212</v>
      </c>
      <c r="G155" s="39">
        <f>G144+G154</f>
        <v>39.42</v>
      </c>
      <c r="H155" s="39">
        <f>H144+H154</f>
        <v>63.850000000000009</v>
      </c>
      <c r="I155" s="39">
        <f>I144+I154</f>
        <v>145.41</v>
      </c>
      <c r="J155" s="39">
        <f>J144+J154</f>
        <v>1310.44</v>
      </c>
      <c r="K155" s="39"/>
      <c r="L155" s="39">
        <f>L144+L154</f>
        <v>158</v>
      </c>
    </row>
    <row r="156" spans="1:12" ht="30" x14ac:dyDescent="0.25">
      <c r="A156" s="37">
        <v>2</v>
      </c>
      <c r="B156" s="37">
        <v>4</v>
      </c>
      <c r="C156" s="7" t="s">
        <v>20</v>
      </c>
      <c r="D156" s="53" t="s">
        <v>21</v>
      </c>
      <c r="E156" s="30" t="s">
        <v>108</v>
      </c>
      <c r="F156" s="28">
        <v>230</v>
      </c>
      <c r="G156" s="28">
        <v>20.94</v>
      </c>
      <c r="H156" s="28">
        <v>15.15</v>
      </c>
      <c r="I156" s="28">
        <v>74.849999999999994</v>
      </c>
      <c r="J156" s="28">
        <v>519.41999999999996</v>
      </c>
      <c r="K156" s="28" t="s">
        <v>83</v>
      </c>
      <c r="L156" s="42">
        <v>79</v>
      </c>
    </row>
    <row r="157" spans="1:12" ht="15" x14ac:dyDescent="0.25">
      <c r="A157" s="37"/>
      <c r="B157" s="37"/>
      <c r="C157" s="7"/>
      <c r="D157" s="54"/>
      <c r="E157" s="31"/>
      <c r="F157" s="31"/>
      <c r="G157" s="31"/>
      <c r="H157" s="31"/>
      <c r="I157" s="31"/>
      <c r="J157" s="31"/>
      <c r="K157" s="31"/>
      <c r="L157" s="42"/>
    </row>
    <row r="158" spans="1:12" ht="15" x14ac:dyDescent="0.25">
      <c r="A158" s="37"/>
      <c r="B158" s="37"/>
      <c r="C158" s="7"/>
      <c r="D158" s="53" t="s">
        <v>22</v>
      </c>
      <c r="E158" s="30" t="s">
        <v>59</v>
      </c>
      <c r="F158" s="28">
        <v>180</v>
      </c>
      <c r="G158" s="29">
        <v>2.85</v>
      </c>
      <c r="H158" s="29">
        <v>2.41</v>
      </c>
      <c r="I158" s="29">
        <v>10.76</v>
      </c>
      <c r="J158" s="29">
        <v>74.94</v>
      </c>
      <c r="K158" s="28">
        <v>379</v>
      </c>
      <c r="L158" s="42"/>
    </row>
    <row r="159" spans="1:12" ht="15" x14ac:dyDescent="0.25">
      <c r="A159" s="37"/>
      <c r="B159" s="37"/>
      <c r="C159" s="7"/>
      <c r="D159" s="88" t="s">
        <v>23</v>
      </c>
      <c r="E159" s="73"/>
      <c r="F159" s="73"/>
      <c r="G159" s="73"/>
      <c r="H159" s="73"/>
      <c r="I159" s="73"/>
      <c r="J159" s="73"/>
      <c r="K159" s="73"/>
      <c r="L159" s="42"/>
    </row>
    <row r="160" spans="1:12" ht="15" x14ac:dyDescent="0.25">
      <c r="A160" s="37"/>
      <c r="B160" s="37"/>
      <c r="C160" s="7"/>
      <c r="D160" s="78"/>
      <c r="E160" s="30" t="s">
        <v>44</v>
      </c>
      <c r="F160" s="28">
        <v>100</v>
      </c>
      <c r="G160" s="29">
        <v>0.4</v>
      </c>
      <c r="H160" s="29">
        <v>0.4</v>
      </c>
      <c r="I160" s="29">
        <v>9.8000000000000007</v>
      </c>
      <c r="J160" s="29">
        <v>47</v>
      </c>
      <c r="K160" s="29">
        <v>338</v>
      </c>
      <c r="L160" s="42"/>
    </row>
    <row r="161" spans="1:12" ht="15" x14ac:dyDescent="0.25">
      <c r="A161" s="37"/>
      <c r="B161" s="37"/>
      <c r="C161" s="7"/>
      <c r="D161" s="54"/>
      <c r="E161" s="30" t="s">
        <v>40</v>
      </c>
      <c r="F161" s="28">
        <v>1</v>
      </c>
      <c r="G161" s="30"/>
      <c r="H161" s="30"/>
      <c r="I161" s="30"/>
      <c r="J161" s="30"/>
      <c r="K161" s="28"/>
      <c r="L161" s="42"/>
    </row>
    <row r="162" spans="1:12" ht="15" x14ac:dyDescent="0.25">
      <c r="A162" s="37"/>
      <c r="B162" s="37"/>
      <c r="C162" s="7"/>
      <c r="D162" s="6"/>
      <c r="E162" s="30"/>
      <c r="F162" s="28"/>
      <c r="G162" s="28"/>
      <c r="H162" s="28"/>
      <c r="I162" s="28"/>
      <c r="J162" s="28"/>
      <c r="K162" s="28"/>
      <c r="L162" s="63"/>
    </row>
    <row r="163" spans="1:12" ht="15" x14ac:dyDescent="0.25">
      <c r="A163" s="37"/>
      <c r="B163" s="37"/>
      <c r="C163" s="7"/>
      <c r="D163" s="6"/>
      <c r="E163" s="30"/>
      <c r="F163" s="28"/>
      <c r="G163" s="30"/>
      <c r="H163" s="30"/>
      <c r="I163" s="30"/>
      <c r="J163" s="30"/>
      <c r="K163" s="42"/>
      <c r="L163" s="63"/>
    </row>
    <row r="164" spans="1:12" ht="15" x14ac:dyDescent="0.25">
      <c r="A164" s="37"/>
      <c r="B164" s="37"/>
      <c r="C164" s="7"/>
      <c r="D164" s="12" t="s">
        <v>33</v>
      </c>
      <c r="E164" s="43"/>
      <c r="F164" s="44">
        <f>SUM(F156:F163)</f>
        <v>511</v>
      </c>
      <c r="G164" s="44">
        <f>SUM(G156:G163)</f>
        <v>24.19</v>
      </c>
      <c r="H164" s="44">
        <f>SUM(H156:H163)</f>
        <v>17.96</v>
      </c>
      <c r="I164" s="44">
        <f>SUM(I156:I163)</f>
        <v>95.41</v>
      </c>
      <c r="J164" s="44">
        <f>SUM(J156:J163)</f>
        <v>641.3599999999999</v>
      </c>
      <c r="K164" s="44"/>
      <c r="L164" s="44">
        <f t="shared" ref="L164" si="24">SUM(L156:L163)</f>
        <v>79</v>
      </c>
    </row>
    <row r="165" spans="1:12" ht="15" x14ac:dyDescent="0.25">
      <c r="A165" s="37">
        <f>A156</f>
        <v>2</v>
      </c>
      <c r="B165" s="37">
        <f>B156</f>
        <v>4</v>
      </c>
      <c r="C165" s="7" t="s">
        <v>25</v>
      </c>
      <c r="D165" s="7" t="s">
        <v>26</v>
      </c>
      <c r="E165" s="32" t="s">
        <v>109</v>
      </c>
      <c r="F165" s="33">
        <v>60</v>
      </c>
      <c r="G165" s="64">
        <v>0.98</v>
      </c>
      <c r="H165" s="64">
        <v>2.5</v>
      </c>
      <c r="I165" s="64">
        <v>4.4000000000000004</v>
      </c>
      <c r="J165" s="64">
        <v>47.94</v>
      </c>
      <c r="K165" s="33">
        <v>53</v>
      </c>
      <c r="L165" s="63">
        <v>79</v>
      </c>
    </row>
    <row r="166" spans="1:12" ht="30" x14ac:dyDescent="0.25">
      <c r="A166" s="37"/>
      <c r="B166" s="37"/>
      <c r="C166" s="7"/>
      <c r="D166" s="7" t="s">
        <v>27</v>
      </c>
      <c r="E166" s="32" t="s">
        <v>110</v>
      </c>
      <c r="F166" s="33">
        <v>200</v>
      </c>
      <c r="G166" s="64">
        <v>2.1</v>
      </c>
      <c r="H166" s="64">
        <v>4.12</v>
      </c>
      <c r="I166" s="64">
        <v>6.32</v>
      </c>
      <c r="J166" s="64">
        <v>99.8</v>
      </c>
      <c r="K166" s="33">
        <v>88</v>
      </c>
      <c r="L166" s="63"/>
    </row>
    <row r="167" spans="1:12" ht="15" x14ac:dyDescent="0.25">
      <c r="A167" s="37"/>
      <c r="B167" s="37"/>
      <c r="C167" s="7"/>
      <c r="D167" s="7" t="s">
        <v>28</v>
      </c>
      <c r="E167" s="32" t="s">
        <v>111</v>
      </c>
      <c r="F167" s="33">
        <v>90</v>
      </c>
      <c r="G167" s="64">
        <v>8.65</v>
      </c>
      <c r="H167" s="64">
        <v>12.5</v>
      </c>
      <c r="I167" s="64">
        <v>8.7200000000000006</v>
      </c>
      <c r="J167" s="64">
        <v>191.85</v>
      </c>
      <c r="K167" s="33">
        <v>297</v>
      </c>
      <c r="L167" s="63"/>
    </row>
    <row r="168" spans="1:12" ht="15" x14ac:dyDescent="0.25">
      <c r="A168" s="37"/>
      <c r="B168" s="37"/>
      <c r="C168" s="7"/>
      <c r="D168" s="7" t="s">
        <v>29</v>
      </c>
      <c r="E168" s="32" t="s">
        <v>47</v>
      </c>
      <c r="F168" s="33">
        <v>150</v>
      </c>
      <c r="G168" s="64">
        <v>3.65</v>
      </c>
      <c r="H168" s="64">
        <v>5.37</v>
      </c>
      <c r="I168" s="64">
        <v>36.68</v>
      </c>
      <c r="J168" s="64">
        <v>209.7</v>
      </c>
      <c r="K168" s="33">
        <v>304</v>
      </c>
      <c r="L168" s="63"/>
    </row>
    <row r="169" spans="1:12" ht="15" x14ac:dyDescent="0.25">
      <c r="A169" s="37"/>
      <c r="B169" s="37"/>
      <c r="C169" s="7"/>
      <c r="D169" s="7" t="s">
        <v>30</v>
      </c>
      <c r="E169" s="32" t="s">
        <v>112</v>
      </c>
      <c r="F169" s="33">
        <v>200</v>
      </c>
      <c r="G169" s="65">
        <v>0.35</v>
      </c>
      <c r="H169" s="65">
        <v>0.08</v>
      </c>
      <c r="I169" s="65">
        <v>29.85</v>
      </c>
      <c r="J169" s="65">
        <v>122.2</v>
      </c>
      <c r="K169" s="33">
        <v>348</v>
      </c>
      <c r="L169" s="63"/>
    </row>
    <row r="170" spans="1:12" ht="15" x14ac:dyDescent="0.25">
      <c r="A170" s="37"/>
      <c r="B170" s="37"/>
      <c r="C170" s="7"/>
      <c r="D170" s="7" t="s">
        <v>31</v>
      </c>
      <c r="E170" s="30" t="s">
        <v>52</v>
      </c>
      <c r="F170" s="28">
        <v>20</v>
      </c>
      <c r="G170" s="65">
        <v>1.58</v>
      </c>
      <c r="H170" s="65">
        <v>0.2</v>
      </c>
      <c r="I170" s="65">
        <v>9.66</v>
      </c>
      <c r="J170" s="65">
        <v>46.76</v>
      </c>
      <c r="K170" s="28" t="s">
        <v>41</v>
      </c>
      <c r="L170" s="31"/>
    </row>
    <row r="171" spans="1:12" ht="15" x14ac:dyDescent="0.25">
      <c r="A171" s="37"/>
      <c r="B171" s="37"/>
      <c r="C171" s="7"/>
      <c r="D171" s="7" t="s">
        <v>32</v>
      </c>
      <c r="E171" s="32" t="s">
        <v>45</v>
      </c>
      <c r="F171" s="33">
        <v>30</v>
      </c>
      <c r="G171" s="65">
        <v>1.4</v>
      </c>
      <c r="H171" s="65">
        <v>0.47</v>
      </c>
      <c r="I171" s="65">
        <v>7.8</v>
      </c>
      <c r="J171" s="65">
        <v>42</v>
      </c>
      <c r="K171" s="33" t="s">
        <v>41</v>
      </c>
      <c r="L171" s="63"/>
    </row>
    <row r="172" spans="1:12" ht="15" x14ac:dyDescent="0.25">
      <c r="A172" s="37"/>
      <c r="B172" s="37"/>
      <c r="C172" s="7"/>
      <c r="D172" s="6"/>
      <c r="E172" s="32" t="s">
        <v>49</v>
      </c>
      <c r="F172" s="33">
        <v>1</v>
      </c>
      <c r="G172" s="42"/>
      <c r="H172" s="42"/>
      <c r="I172" s="42"/>
      <c r="J172" s="42"/>
      <c r="K172" s="42"/>
      <c r="L172" s="63"/>
    </row>
    <row r="173" spans="1:12" ht="15" x14ac:dyDescent="0.25">
      <c r="A173" s="37"/>
      <c r="B173" s="37"/>
      <c r="C173" s="7"/>
      <c r="D173" s="6"/>
      <c r="L173" s="63"/>
    </row>
    <row r="174" spans="1:12" ht="15" x14ac:dyDescent="0.25">
      <c r="A174" s="37"/>
      <c r="B174" s="37"/>
      <c r="C174" s="7"/>
      <c r="D174" s="12" t="s">
        <v>33</v>
      </c>
      <c r="E174" s="8"/>
      <c r="F174" s="13">
        <f>SUM(F165:F172)</f>
        <v>751</v>
      </c>
      <c r="G174" s="13">
        <f>SUM(G165:G172)</f>
        <v>18.71</v>
      </c>
      <c r="H174" s="13">
        <f>SUM(H165:H172)</f>
        <v>25.24</v>
      </c>
      <c r="I174" s="13">
        <f>SUM(I165:I172)</f>
        <v>103.42999999999999</v>
      </c>
      <c r="J174" s="13">
        <f>SUM(J165:J172)</f>
        <v>760.25</v>
      </c>
      <c r="K174" s="13"/>
      <c r="L174" s="13">
        <f t="shared" ref="L174" si="25">SUM(L165:L173)</f>
        <v>79</v>
      </c>
    </row>
    <row r="175" spans="1:12" ht="15" x14ac:dyDescent="0.2">
      <c r="A175" s="15">
        <f>A156</f>
        <v>2</v>
      </c>
      <c r="B175" s="15">
        <f>B156</f>
        <v>4</v>
      </c>
      <c r="C175" s="98" t="s">
        <v>4</v>
      </c>
      <c r="D175" s="99"/>
      <c r="E175" s="38"/>
      <c r="F175" s="39">
        <f>F164+F174</f>
        <v>1262</v>
      </c>
      <c r="G175" s="39">
        <f t="shared" ref="G175" si="26">G164+G174</f>
        <v>42.900000000000006</v>
      </c>
      <c r="H175" s="39">
        <f t="shared" ref="H175" si="27">H164+H174</f>
        <v>43.2</v>
      </c>
      <c r="I175" s="39">
        <f t="shared" ref="I175" si="28">I164+I174</f>
        <v>198.83999999999997</v>
      </c>
      <c r="J175" s="39">
        <f t="shared" ref="J175:L175" si="29">J164+J174</f>
        <v>1401.61</v>
      </c>
      <c r="K175" s="39"/>
      <c r="L175" s="39">
        <f t="shared" si="29"/>
        <v>158</v>
      </c>
    </row>
    <row r="176" spans="1:12" ht="15" x14ac:dyDescent="0.25">
      <c r="A176" s="37">
        <v>2</v>
      </c>
      <c r="B176" s="37">
        <v>5</v>
      </c>
      <c r="C176" s="7" t="s">
        <v>20</v>
      </c>
      <c r="D176" s="7" t="s">
        <v>21</v>
      </c>
      <c r="E176" s="30" t="s">
        <v>113</v>
      </c>
      <c r="F176" s="33">
        <v>100</v>
      </c>
      <c r="G176" s="79">
        <v>10.4</v>
      </c>
      <c r="H176" s="79">
        <v>23.9</v>
      </c>
      <c r="I176" s="79">
        <v>0.37</v>
      </c>
      <c r="J176" s="79">
        <v>260.5</v>
      </c>
      <c r="K176" s="28">
        <v>243</v>
      </c>
      <c r="L176" s="63">
        <v>79</v>
      </c>
    </row>
    <row r="177" spans="1:12" ht="30" x14ac:dyDescent="0.25">
      <c r="A177" s="37"/>
      <c r="B177" s="37"/>
      <c r="C177" s="7"/>
      <c r="E177" s="30" t="s">
        <v>114</v>
      </c>
      <c r="F177" s="33">
        <v>150</v>
      </c>
      <c r="G177" s="79">
        <v>5.5</v>
      </c>
      <c r="H177" s="79">
        <v>4.5</v>
      </c>
      <c r="I177" s="79">
        <v>26.4</v>
      </c>
      <c r="J177" s="79">
        <v>168.4</v>
      </c>
      <c r="K177" s="28" t="s">
        <v>115</v>
      </c>
      <c r="L177" s="63"/>
    </row>
    <row r="178" spans="1:12" ht="15" x14ac:dyDescent="0.25">
      <c r="A178" s="37"/>
      <c r="B178" s="37"/>
      <c r="C178" s="7"/>
      <c r="D178" s="7" t="s">
        <v>22</v>
      </c>
      <c r="E178" s="30" t="s">
        <v>95</v>
      </c>
      <c r="F178" s="28">
        <v>200</v>
      </c>
      <c r="G178" s="28">
        <v>0.13</v>
      </c>
      <c r="H178" s="28">
        <v>0.02</v>
      </c>
      <c r="I178" s="28">
        <v>9.9</v>
      </c>
      <c r="J178" s="28">
        <v>29.5</v>
      </c>
      <c r="K178" s="28">
        <v>377</v>
      </c>
      <c r="L178" s="63"/>
    </row>
    <row r="179" spans="1:12" ht="15" x14ac:dyDescent="0.25">
      <c r="A179" s="37"/>
      <c r="B179" s="37"/>
      <c r="C179" s="7"/>
      <c r="D179" s="88" t="s">
        <v>23</v>
      </c>
      <c r="E179" s="30" t="s">
        <v>45</v>
      </c>
      <c r="F179" s="28">
        <v>35</v>
      </c>
      <c r="G179" s="28">
        <v>1.6</v>
      </c>
      <c r="H179" s="28">
        <v>0.5</v>
      </c>
      <c r="I179" s="28">
        <v>9.1</v>
      </c>
      <c r="J179" s="28">
        <v>49</v>
      </c>
      <c r="K179" s="28"/>
      <c r="L179" s="63"/>
    </row>
    <row r="180" spans="1:12" ht="15" x14ac:dyDescent="0.25">
      <c r="A180" s="37"/>
      <c r="B180" s="37"/>
      <c r="C180" s="7"/>
      <c r="E180" s="30" t="s">
        <v>85</v>
      </c>
      <c r="F180" s="28">
        <v>15</v>
      </c>
      <c r="G180" s="28">
        <v>1.05</v>
      </c>
      <c r="H180" s="28">
        <v>5.0999999999999996</v>
      </c>
      <c r="I180" s="28">
        <v>7.5</v>
      </c>
      <c r="J180" s="28">
        <v>82.5</v>
      </c>
      <c r="K180" s="28" t="s">
        <v>41</v>
      </c>
      <c r="L180" s="63"/>
    </row>
    <row r="181" spans="1:12" ht="15" x14ac:dyDescent="0.25">
      <c r="A181" s="37"/>
      <c r="B181" s="37"/>
      <c r="C181" s="7"/>
      <c r="D181" s="6"/>
      <c r="E181" s="30" t="s">
        <v>49</v>
      </c>
      <c r="F181" s="28">
        <v>1</v>
      </c>
      <c r="G181" s="30"/>
      <c r="H181" s="30"/>
      <c r="I181" s="30"/>
      <c r="J181" s="30"/>
      <c r="K181" s="28"/>
      <c r="L181" s="63"/>
    </row>
    <row r="182" spans="1:12" ht="15" x14ac:dyDescent="0.25">
      <c r="A182" s="37"/>
      <c r="B182" s="37"/>
      <c r="C182" s="7"/>
      <c r="D182" s="6"/>
      <c r="E182" s="30"/>
      <c r="F182" s="28"/>
      <c r="G182" s="30"/>
      <c r="H182" s="30"/>
      <c r="I182" s="30"/>
      <c r="J182" s="30"/>
      <c r="K182" s="42"/>
      <c r="L182" s="63"/>
    </row>
    <row r="183" spans="1:12" ht="15.75" customHeight="1" x14ac:dyDescent="0.25">
      <c r="A183" s="37"/>
      <c r="B183" s="37"/>
      <c r="C183" s="7"/>
      <c r="D183" s="12" t="s">
        <v>33</v>
      </c>
      <c r="E183" s="43"/>
      <c r="F183" s="44">
        <f>SUM(F176:F182)</f>
        <v>501</v>
      </c>
      <c r="G183" s="44">
        <f>SUM(G176:G182)</f>
        <v>18.680000000000003</v>
      </c>
      <c r="H183" s="44">
        <f>SUM(H176:H182)</f>
        <v>34.019999999999996</v>
      </c>
      <c r="I183" s="44">
        <f>SUM(I176:I182)</f>
        <v>53.27</v>
      </c>
      <c r="J183" s="44">
        <f>SUM(J176:J182)</f>
        <v>589.9</v>
      </c>
      <c r="K183" s="44"/>
      <c r="L183" s="44">
        <f t="shared" ref="L183" si="30">SUM(L176:L182)</f>
        <v>79</v>
      </c>
    </row>
    <row r="184" spans="1:12" ht="15" x14ac:dyDescent="0.25">
      <c r="A184" s="37">
        <f>A176</f>
        <v>2</v>
      </c>
      <c r="B184" s="37">
        <f>B176</f>
        <v>5</v>
      </c>
      <c r="C184" s="7" t="s">
        <v>25</v>
      </c>
      <c r="D184" s="7" t="s">
        <v>26</v>
      </c>
      <c r="E184" s="32" t="s">
        <v>62</v>
      </c>
      <c r="F184" s="33">
        <v>60</v>
      </c>
      <c r="G184" s="64">
        <v>7.0000000000000007E-2</v>
      </c>
      <c r="H184" s="64">
        <v>1.9</v>
      </c>
      <c r="I184" s="64">
        <v>3.9</v>
      </c>
      <c r="J184" s="64">
        <v>36.24</v>
      </c>
      <c r="K184" s="33" t="s">
        <v>61</v>
      </c>
      <c r="L184" s="63">
        <v>79</v>
      </c>
    </row>
    <row r="185" spans="1:12" ht="15" x14ac:dyDescent="0.25">
      <c r="A185" s="37"/>
      <c r="B185" s="37"/>
      <c r="C185" s="7"/>
      <c r="D185" s="7" t="s">
        <v>27</v>
      </c>
      <c r="E185" s="32" t="s">
        <v>96</v>
      </c>
      <c r="F185" s="33">
        <v>200</v>
      </c>
      <c r="G185" s="64">
        <v>2.64</v>
      </c>
      <c r="H185" s="64">
        <v>4.4800000000000004</v>
      </c>
      <c r="I185" s="64">
        <v>9.8000000000000007</v>
      </c>
      <c r="J185" s="64">
        <v>120.3</v>
      </c>
      <c r="K185" s="33">
        <v>96</v>
      </c>
      <c r="L185" s="63"/>
    </row>
    <row r="186" spans="1:12" ht="15" x14ac:dyDescent="0.25">
      <c r="A186" s="37"/>
      <c r="B186" s="37"/>
      <c r="C186" s="7"/>
      <c r="D186" s="7" t="s">
        <v>28</v>
      </c>
      <c r="E186" s="32" t="s">
        <v>116</v>
      </c>
      <c r="F186" s="33">
        <v>90</v>
      </c>
      <c r="G186" s="64">
        <v>15.69</v>
      </c>
      <c r="H186" s="64">
        <v>15.08</v>
      </c>
      <c r="I186" s="64">
        <v>14.65</v>
      </c>
      <c r="J186" s="64">
        <v>257.39999999999998</v>
      </c>
      <c r="K186" s="33" t="s">
        <v>117</v>
      </c>
      <c r="L186" s="63"/>
    </row>
    <row r="187" spans="1:12" ht="15" x14ac:dyDescent="0.25">
      <c r="A187" s="37"/>
      <c r="B187" s="37"/>
      <c r="C187" s="7"/>
      <c r="D187" s="7" t="s">
        <v>29</v>
      </c>
      <c r="E187" s="32" t="s">
        <v>118</v>
      </c>
      <c r="F187" s="33">
        <v>150</v>
      </c>
      <c r="G187" s="64">
        <v>5.52</v>
      </c>
      <c r="H187" s="64">
        <v>4.5199999999999996</v>
      </c>
      <c r="I187" s="64">
        <v>26.45</v>
      </c>
      <c r="J187" s="64">
        <v>168.45</v>
      </c>
      <c r="K187" s="33">
        <v>309</v>
      </c>
      <c r="L187" s="63"/>
    </row>
    <row r="188" spans="1:12" ht="15" x14ac:dyDescent="0.25">
      <c r="A188" s="37"/>
      <c r="B188" s="37"/>
      <c r="C188" s="7"/>
      <c r="D188" s="7" t="s">
        <v>30</v>
      </c>
      <c r="E188" s="32" t="s">
        <v>82</v>
      </c>
      <c r="F188" s="33">
        <v>180</v>
      </c>
      <c r="G188" s="65">
        <v>0.14000000000000001</v>
      </c>
      <c r="H188" s="65">
        <v>0.14000000000000001</v>
      </c>
      <c r="I188" s="65">
        <v>25.1</v>
      </c>
      <c r="J188" s="65">
        <v>103.14</v>
      </c>
      <c r="K188" s="33">
        <v>342</v>
      </c>
      <c r="L188" s="63"/>
    </row>
    <row r="189" spans="1:12" ht="15" x14ac:dyDescent="0.25">
      <c r="A189" s="37"/>
      <c r="B189" s="37"/>
      <c r="C189" s="7"/>
      <c r="D189" s="7" t="s">
        <v>31</v>
      </c>
      <c r="E189" s="30" t="s">
        <v>52</v>
      </c>
      <c r="F189" s="33">
        <v>30</v>
      </c>
      <c r="G189" s="65">
        <v>2.25</v>
      </c>
      <c r="H189" s="65">
        <v>0.84</v>
      </c>
      <c r="I189" s="65">
        <v>15.51</v>
      </c>
      <c r="J189" s="65">
        <v>70.14</v>
      </c>
      <c r="K189" s="33" t="s">
        <v>41</v>
      </c>
      <c r="L189" s="63"/>
    </row>
    <row r="190" spans="1:12" ht="15" x14ac:dyDescent="0.25">
      <c r="A190" s="37"/>
      <c r="B190" s="37"/>
      <c r="C190" s="7"/>
      <c r="D190" s="7" t="s">
        <v>32</v>
      </c>
      <c r="E190" s="32" t="s">
        <v>45</v>
      </c>
      <c r="F190" s="33">
        <v>30</v>
      </c>
      <c r="G190" s="65">
        <v>1.4</v>
      </c>
      <c r="H190" s="65">
        <v>0.47</v>
      </c>
      <c r="I190" s="65">
        <v>7.8</v>
      </c>
      <c r="J190" s="65">
        <v>42</v>
      </c>
      <c r="K190" s="33" t="s">
        <v>41</v>
      </c>
      <c r="L190" s="63"/>
    </row>
    <row r="191" spans="1:12" ht="15" x14ac:dyDescent="0.25">
      <c r="A191" s="37"/>
      <c r="B191" s="37"/>
      <c r="C191" s="7"/>
      <c r="D191" s="6"/>
      <c r="E191" s="32" t="s">
        <v>49</v>
      </c>
      <c r="F191" s="33">
        <v>1</v>
      </c>
      <c r="G191" s="64"/>
      <c r="H191" s="64"/>
      <c r="I191" s="64"/>
      <c r="J191" s="64"/>
      <c r="K191" s="33"/>
      <c r="L191" s="63"/>
    </row>
    <row r="192" spans="1:12" ht="15" x14ac:dyDescent="0.25">
      <c r="A192" s="37"/>
      <c r="B192" s="37"/>
      <c r="C192" s="7"/>
      <c r="D192" s="6"/>
      <c r="E192" s="66"/>
      <c r="F192" s="63"/>
      <c r="G192" s="63"/>
      <c r="H192" s="63"/>
      <c r="I192" s="63"/>
      <c r="J192" s="63"/>
      <c r="K192" s="63"/>
      <c r="L192" s="63"/>
    </row>
    <row r="193" spans="1:12" ht="15" x14ac:dyDescent="0.25">
      <c r="A193" s="37"/>
      <c r="B193" s="37"/>
      <c r="C193" s="7"/>
      <c r="D193" s="12" t="s">
        <v>33</v>
      </c>
      <c r="E193" s="8"/>
      <c r="F193" s="13">
        <f>SUM(F184:F192)</f>
        <v>741</v>
      </c>
      <c r="G193" s="13">
        <f t="shared" ref="G193:J193" si="31">SUM(G184:G192)</f>
        <v>27.709999999999997</v>
      </c>
      <c r="H193" s="13">
        <f t="shared" si="31"/>
        <v>27.43</v>
      </c>
      <c r="I193" s="13">
        <f t="shared" si="31"/>
        <v>103.21000000000001</v>
      </c>
      <c r="J193" s="13">
        <f t="shared" si="31"/>
        <v>797.66999999999985</v>
      </c>
      <c r="K193" s="13"/>
      <c r="L193" s="13">
        <f t="shared" ref="L193" si="32">SUM(L184:L192)</f>
        <v>79</v>
      </c>
    </row>
    <row r="194" spans="1:12" ht="15" x14ac:dyDescent="0.2">
      <c r="A194" s="15">
        <f>A176</f>
        <v>2</v>
      </c>
      <c r="B194" s="15">
        <f>B176</f>
        <v>5</v>
      </c>
      <c r="C194" s="98" t="s">
        <v>4</v>
      </c>
      <c r="D194" s="99"/>
      <c r="E194" s="38"/>
      <c r="F194" s="39">
        <f>F183+F193</f>
        <v>1242</v>
      </c>
      <c r="G194" s="39">
        <f t="shared" ref="G194" si="33">G183+G193</f>
        <v>46.39</v>
      </c>
      <c r="H194" s="39">
        <f t="shared" ref="H194" si="34">H183+H193</f>
        <v>61.449999999999996</v>
      </c>
      <c r="I194" s="39">
        <f t="shared" ref="I194" si="35">I183+I193</f>
        <v>156.48000000000002</v>
      </c>
      <c r="J194" s="39">
        <f t="shared" ref="J194:L194" si="36">J183+J193</f>
        <v>1387.5699999999997</v>
      </c>
      <c r="K194" s="39"/>
      <c r="L194" s="39">
        <f t="shared" si="36"/>
        <v>158</v>
      </c>
    </row>
    <row r="195" spans="1:12" ht="13.5" thickBot="1" x14ac:dyDescent="0.25">
      <c r="A195" s="34"/>
      <c r="B195" s="35"/>
      <c r="C195" s="100" t="s">
        <v>5</v>
      </c>
      <c r="D195" s="100"/>
      <c r="E195" s="100"/>
      <c r="F195" s="36">
        <f>(F23+F42+F61+F80+F98+F117+F136+F155+F175+F194)/(IF(F23=0,0,1)+IF(F42=0,0,1)+IF(F61=0,0,1)+IF(F80=0,0,1)+IF(F98=0,0,1)+IF(F117=0,0,1)+IF(F136=0,0,1)+IF(F155=0,0,1)+IF(F175=0,0,1)+IF(F194=0,0,1))</f>
        <v>1254.9000000000001</v>
      </c>
      <c r="G195" s="36">
        <f>(G23+G42+G61+G80+G98+G117+G136+G155+G175+G194)/(IF(G23=0,0,1)+IF(G42=0,0,1)+IF(G61=0,0,1)+IF(G80=0,0,1)+IF(G98=0,0,1)+IF(G117=0,0,1)+IF(G136=0,0,1)+IF(G155=0,0,1)+IF(G175=0,0,1)+IF(G194=0,0,1))</f>
        <v>43.762</v>
      </c>
      <c r="H195" s="36">
        <f>(H23+H42+H61+H80+H98+H117+H136+H155+H175+H194)/(IF(H23=0,0,1)+IF(H42=0,0,1)+IF(H61=0,0,1)+IF(H80=0,0,1)+IF(H98=0,0,1)+IF(H117=0,0,1)+IF(H136=0,0,1)+IF(H155=0,0,1)+IF(H175=0,0,1)+IF(H194=0,0,1))</f>
        <v>53.371700000000011</v>
      </c>
      <c r="I195" s="36">
        <f>(I23+I42+I61+I80+I98+I117+I136+I155+I175+I194)/(IF(I23=0,0,1)+IF(I42=0,0,1)+IF(I61=0,0,1)+IF(I80=0,0,1)+IF(I98=0,0,1)+IF(I117=0,0,1)+IF(I136=0,0,1)+IF(I155=0,0,1)+IF(I175=0,0,1)+IF(I194=0,0,1))</f>
        <v>172.833</v>
      </c>
      <c r="J195" s="36">
        <f>(J23+J42+J61+J80+J98+J117+J136+J155+J175+J194)/(IF(J23=0,0,1)+IF(J42=0,0,1)+IF(J61=0,0,1)+IF(J80=0,0,1)+IF(J98=0,0,1)+IF(J117=0,0,1)+IF(J136=0,0,1)+IF(J155=0,0,1)+IF(J175=0,0,1)+IF(J194=0,0,1))</f>
        <v>1412.6849999999999</v>
      </c>
      <c r="K195" s="36"/>
      <c r="L195" s="36">
        <f>(L23+L42+L61+L80+L98+L117+L136+L155+L175+L194)/(IF(L23=0,0,1)+IF(L42=0,0,1)+IF(L61=0,0,1)+IF(L80=0,0,1)+IF(L98=0,0,1)+IF(L117=0,0,1)+IF(L136=0,0,1)+IF(L155=0,0,1)+IF(L175=0,0,1)+IF(L194=0,0,1))</f>
        <v>189</v>
      </c>
    </row>
  </sheetData>
  <mergeCells count="14">
    <mergeCell ref="C1:E1"/>
    <mergeCell ref="H1:K1"/>
    <mergeCell ref="H2:K2"/>
    <mergeCell ref="C42:D42"/>
    <mergeCell ref="C61:D61"/>
    <mergeCell ref="C80:D80"/>
    <mergeCell ref="C98:D98"/>
    <mergeCell ref="C23:D23"/>
    <mergeCell ref="C195:E195"/>
    <mergeCell ref="C194:D194"/>
    <mergeCell ref="C117:D117"/>
    <mergeCell ref="C136:D136"/>
    <mergeCell ref="C155:D155"/>
    <mergeCell ref="C175:D17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2024-05-13T13:38:47Z</cp:lastPrinted>
  <dcterms:created xsi:type="dcterms:W3CDTF">2022-05-16T14:23:56Z</dcterms:created>
  <dcterms:modified xsi:type="dcterms:W3CDTF">2025-04-07T12:51:21Z</dcterms:modified>
</cp:coreProperties>
</file>